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Бюджет!$A$18</definedName>
    <definedName name="FIO" localSheetId="0">Бюджет!$F$18</definedName>
    <definedName name="SIGN" localSheetId="0">Бюджет!$A$18:$H$19</definedName>
  </definedNames>
  <calcPr calcId="125725"/>
</workbook>
</file>

<file path=xl/calcChain.xml><?xml version="1.0" encoding="utf-8"?>
<calcChain xmlns="http://schemas.openxmlformats.org/spreadsheetml/2006/main">
  <c r="G11" i="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9"/>
  <c r="G40"/>
  <c r="G41"/>
  <c r="G42"/>
  <c r="G43"/>
  <c r="G45"/>
  <c r="G46"/>
  <c r="G47"/>
  <c r="G48"/>
  <c r="G49"/>
  <c r="G50"/>
  <c r="G51"/>
  <c r="G52"/>
  <c r="G53"/>
  <c r="G54"/>
  <c r="G55"/>
  <c r="G56"/>
  <c r="G57"/>
  <c r="G58"/>
  <c r="G59"/>
  <c r="G61"/>
  <c r="G62"/>
  <c r="G63"/>
  <c r="G64"/>
  <c r="G65"/>
  <c r="G66"/>
  <c r="G67"/>
  <c r="G68"/>
  <c r="G69"/>
  <c r="G70"/>
  <c r="G71"/>
  <c r="G72"/>
  <c r="G73"/>
  <c r="G74"/>
  <c r="G75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7"/>
  <c r="G108"/>
  <c r="G109"/>
  <c r="G110"/>
  <c r="G111"/>
  <c r="G112"/>
  <c r="G113"/>
  <c r="G114"/>
  <c r="G115"/>
  <c r="G116"/>
  <c r="G117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1"/>
  <c r="G142"/>
  <c r="G143"/>
  <c r="G144"/>
  <c r="G145"/>
  <c r="G146"/>
  <c r="G148"/>
  <c r="G149"/>
  <c r="G150"/>
  <c r="F147"/>
  <c r="G147" s="1"/>
  <c r="E147"/>
  <c r="F140"/>
  <c r="G140" s="1"/>
  <c r="E140"/>
  <c r="F118"/>
  <c r="G118" s="1"/>
  <c r="E118"/>
  <c r="F106"/>
  <c r="G106" s="1"/>
  <c r="E106"/>
  <c r="F76"/>
  <c r="G76" s="1"/>
  <c r="E76"/>
  <c r="F60"/>
  <c r="G60" s="1"/>
  <c r="E60"/>
  <c r="F44"/>
  <c r="G44" s="1"/>
  <c r="E44"/>
  <c r="F38"/>
  <c r="G38" s="1"/>
  <c r="E38"/>
  <c r="F36"/>
  <c r="G36" s="1"/>
  <c r="E36"/>
  <c r="F10"/>
  <c r="G10" s="1"/>
  <c r="E10"/>
</calcChain>
</file>

<file path=xl/sharedStrings.xml><?xml version="1.0" encoding="utf-8"?>
<sst xmlns="http://schemas.openxmlformats.org/spreadsheetml/2006/main" count="540" uniqueCount="255">
  <si>
    <t>руб.</t>
  </si>
  <si>
    <t>Раздел</t>
  </si>
  <si>
    <t>Подраздел</t>
  </si>
  <si>
    <t>КЦСР</t>
  </si>
  <si>
    <t>Наименование КЦСР</t>
  </si>
  <si>
    <t>01</t>
  </si>
  <si>
    <t>02</t>
  </si>
  <si>
    <t>9100001</t>
  </si>
  <si>
    <t>Глава ЗАТО Звёздный</t>
  </si>
  <si>
    <t>9106419</t>
  </si>
  <si>
    <t>Призовые по распоряжению председателя Правительства Пермского края</t>
  </si>
  <si>
    <t>03</t>
  </si>
  <si>
    <t>9100004</t>
  </si>
  <si>
    <t>Обеспечение выполнения функций представительного органа муниципального образования</t>
  </si>
  <si>
    <t>04</t>
  </si>
  <si>
    <t>0616306</t>
  </si>
  <si>
    <t>Обеспечение воспитания и обучения детей-инвалидов в дошкольных образовательных учреждениях и на дому</t>
  </si>
  <si>
    <t>0616311</t>
  </si>
  <si>
    <t>Предоставление социальных гарантий и льгот педагогическим работникам</t>
  </si>
  <si>
    <t>0626311</t>
  </si>
  <si>
    <t>0626312</t>
  </si>
  <si>
    <t>Предоставление дополнительных мер социальной поддержки отдельным категориям лиц, которым присуждены учёные степени кандидата и доктора наук, работающих в муниципальных образовательных учреждениях</t>
  </si>
  <si>
    <t>0716320</t>
  </si>
  <si>
    <t>Мероприятия по организации оздоровления и отдыха детей (за счёт средств краевого бюджета)</t>
  </si>
  <si>
    <t>0736316</t>
  </si>
  <si>
    <t>Предоставление выплаты компенсации части родительской платы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</si>
  <si>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1517001</t>
  </si>
  <si>
    <t>Профессиональная подготовка муниципальных служащих администрации ЗАТО Звёздный (переподготовка, повышение квалификации, семинары и другие формы обучения) (местный бюджет)</t>
  </si>
  <si>
    <t>9100002</t>
  </si>
  <si>
    <t>Глава адиминистрации ЗАТО Звёздный</t>
  </si>
  <si>
    <t>9100006</t>
  </si>
  <si>
    <t>Обеспечение выполнения функций исполнительно-распорядительного органа муниципального образования</t>
  </si>
  <si>
    <t>9106319</t>
  </si>
  <si>
    <t>Комиссия по делам несовершеннолетних и защите их прав и организация их деятельности</t>
  </si>
  <si>
    <t>9106420</t>
  </si>
  <si>
    <t>Поощрение за счёт вознаграждения по результатам конкурса "Самое благоустроенное городское (сельское) поселение Пермского края"</t>
  </si>
  <si>
    <t>9206322</t>
  </si>
  <si>
    <t>Составление протоколов об административных правонарушениях</t>
  </si>
  <si>
    <t>06</t>
  </si>
  <si>
    <t>9100003</t>
  </si>
  <si>
    <t>Председатель контрольной комиссии ЗАТО Звёздный</t>
  </si>
  <si>
    <t>9100005</t>
  </si>
  <si>
    <t>Обеспечение выполнения функций контрольно-счётного органа муниципального образования</t>
  </si>
  <si>
    <t>11</t>
  </si>
  <si>
    <t>9200002</t>
  </si>
  <si>
    <t>Резервный фонд</t>
  </si>
  <si>
    <t>13</t>
  </si>
  <si>
    <t>1127003</t>
  </si>
  <si>
    <t>Обновление версии ПК "ГРАНД- Смета", версия "Prof"/"Флеш" на два рабочих места и право на использование базового комплекта нормативно- справочной информации, включая ГЭСН и ФЕР, с годовым обновлением на два рабочих места</t>
  </si>
  <si>
    <t>1227001</t>
  </si>
  <si>
    <t>Инвентаризация и оценка муниципального имущества</t>
  </si>
  <si>
    <t>1227002</t>
  </si>
  <si>
    <t>Содержание муниципального имущества</t>
  </si>
  <si>
    <t>1617001</t>
  </si>
  <si>
    <t>Проведение ремонтных работ в административном здании ОМСУ городского округа ЗАТО Звёздный для приспособления здания для МГН</t>
  </si>
  <si>
    <t>9105930</t>
  </si>
  <si>
    <t>Государственная регистрация актов гражданского состояния</t>
  </si>
  <si>
    <t>9200003</t>
  </si>
  <si>
    <t>Прочие расходы</t>
  </si>
  <si>
    <t>9105118</t>
  </si>
  <si>
    <t>Осуществление полномочий по первичному воинскому учёту на территориях, где отсутствуют военные комиссариаты</t>
  </si>
  <si>
    <t>10</t>
  </si>
  <si>
    <t>0417002</t>
  </si>
  <si>
    <t>Модернизация и содержание системы оповещения ЗАТО Звёздный</t>
  </si>
  <si>
    <t>0417003</t>
  </si>
  <si>
    <t>Обеспечение пожарной безопасности в муниципальных бюджетных образовательных учреждениях ЗАТО Звёздный</t>
  </si>
  <si>
    <t>14</t>
  </si>
  <si>
    <t>0427001</t>
  </si>
  <si>
    <t>Модернизация и содержание системы видеонаблюдения ЗАТО Звёздный</t>
  </si>
  <si>
    <t>0427002</t>
  </si>
  <si>
    <t>Организация работ по профилактике правонарушений и обеспечению общественной безопасности</t>
  </si>
  <si>
    <t>0427003</t>
  </si>
  <si>
    <t>Проведение тестирования обучающихся 9-11 классов МБОУ Средняя общеобразовательная школа с целью выявления случаев употребления психоактивных веществ обучающимися</t>
  </si>
  <si>
    <t>1055016</t>
  </si>
  <si>
    <t>Капитальный ремонт гидротехнических сооружений (ГТС) пруда на р.Юг в ЗАТО Звёздный (п.Звёздный) за счёт средств федерального бюджета</t>
  </si>
  <si>
    <t>1056211</t>
  </si>
  <si>
    <t>Капитальный ремонт гидротехнических сооружений (ГТС) пруда на р.Юг в ЗАТО Звёздный (п.Звёздный) за счёт средств краевого бюджета</t>
  </si>
  <si>
    <t>1057001</t>
  </si>
  <si>
    <t>Содержание ГТС</t>
  </si>
  <si>
    <t>1057002</t>
  </si>
  <si>
    <t>Капитальный ремонт гидротехнических сооружений (ГТС) пруда на р.Юг в ЗАТО Звёздный (п.Звёздный) за счёт средств местного бюджета</t>
  </si>
  <si>
    <t>1057003</t>
  </si>
  <si>
    <t>Разработка и экспертиза Декларации безопасности ГТС пруда на реке Юг в п.Звёздный</t>
  </si>
  <si>
    <t>08</t>
  </si>
  <si>
    <t>9516403</t>
  </si>
  <si>
    <t>Возмещение хозяйствующим субъектам недополученных доходов от перевозки отдельных категорий граждан с использованием федеральных социальных проездных документов</t>
  </si>
  <si>
    <t>9526403</t>
  </si>
  <si>
    <t>Возмещение хозяйствующим субъектам недополученных доходов от перевозки отдельных категорий граждан с использованием региональных социальных проездных документов</t>
  </si>
  <si>
    <t>09</t>
  </si>
  <si>
    <t>1025390</t>
  </si>
  <si>
    <t>Капитальный ремонт и ремонт автомобильных дорог ЗАТО Звёздныйза счёт средств федерального бюджета</t>
  </si>
  <si>
    <t>1027001</t>
  </si>
  <si>
    <t>Содержание в зимний период автомобильных дорог, расположен-ных на территории ЗАТО Звёздный</t>
  </si>
  <si>
    <t>1027002</t>
  </si>
  <si>
    <t>Капитальный ремонт и ремонт автомобильных дорог ЗАТО Звёздный</t>
  </si>
  <si>
    <t>1027003</t>
  </si>
  <si>
    <t>Приобретение дорожных знаков и других средств по обеспечению безопасности дорожного движения</t>
  </si>
  <si>
    <t>12</t>
  </si>
  <si>
    <t>0117001</t>
  </si>
  <si>
    <t>Субсидии на возмещение части затрат, связанных с оплатой субъектами малого и среднего предпринимательства, в том числе участниками инновационных территориальных кластеров, приобретения оборудования, включая затраты на монтаж оборудования, в целях создания и(или) развития, и(или) модернизации производства товаров</t>
  </si>
  <si>
    <t>0117002</t>
  </si>
  <si>
    <t>Предоставление субсидий начинающим субъектам малого предпринимательства в целях возмещения части затрат, связанных с началом предпринимательской деятельности</t>
  </si>
  <si>
    <t>0127001</t>
  </si>
  <si>
    <t>Продвижение ЗАТО Звёздный на краевом и российском уровнях</t>
  </si>
  <si>
    <t>1217001</t>
  </si>
  <si>
    <t>Управление земельными ресурсами ЗАТО Звёздный</t>
  </si>
  <si>
    <t>05</t>
  </si>
  <si>
    <t>1117003</t>
  </si>
  <si>
    <t>Разработка проектно-сметной документации по капитальному ремонту двух этажей здания, расположенного по адресу: Пермский край, п.Звёздный, ул.Ленина, д.12</t>
  </si>
  <si>
    <t>1127004</t>
  </si>
  <si>
    <t>Информационно-консультационные услуги для полготовки проектно-сметной документации по реконструкции системы теплоснабжения в жилых домах ЗАТО Звёздный Пермского края (2 этап)</t>
  </si>
  <si>
    <t>9300001</t>
  </si>
  <si>
    <t>Капитальный ремонт жилого фонда</t>
  </si>
  <si>
    <t>9300002</t>
  </si>
  <si>
    <t>Реконструкция системы теплоснабжения в жилых домах п.Звёздный</t>
  </si>
  <si>
    <t>9300003</t>
  </si>
  <si>
    <t>Взносы в фонд капитального ремонта за квартиры, находящиеся в муниципальной собственности</t>
  </si>
  <si>
    <t>1417002</t>
  </si>
  <si>
    <t>Установка приборов учёта</t>
  </si>
  <si>
    <t>1016420</t>
  </si>
  <si>
    <t>Поощрение по результатам конкурса "Самое благоустроенное городское поселение Пермского края"</t>
  </si>
  <si>
    <t>1017001</t>
  </si>
  <si>
    <t>Содержание территории ЗАТО Звёздный</t>
  </si>
  <si>
    <t>1017002</t>
  </si>
  <si>
    <t>Работы по благоустройству ЗАТО Звёздный</t>
  </si>
  <si>
    <t>1017003</t>
  </si>
  <si>
    <t>Благоустройство "Аллеи славы" в п.Звёздный с устройством зон отдыха</t>
  </si>
  <si>
    <t>1017004</t>
  </si>
  <si>
    <t>Содержание Аллеи Славы в п.Звёздный</t>
  </si>
  <si>
    <t>1037001</t>
  </si>
  <si>
    <t>Обеспечение наружного освещения на территории ЗАТО Звёздный</t>
  </si>
  <si>
    <t>1037002</t>
  </si>
  <si>
    <t>Техническое обслуживание линий наружного освещения на территории ЗАТО Звёздный</t>
  </si>
  <si>
    <t>1047001</t>
  </si>
  <si>
    <t>Эвакуация твёрдо-бытовых отходов захламлённых мест с территории ЗАТО Звёздный</t>
  </si>
  <si>
    <t>1047002</t>
  </si>
  <si>
    <t>Организация и проведение Всероссийского экологического субботника - "Зелёная Россия"</t>
  </si>
  <si>
    <t>07</t>
  </si>
  <si>
    <t>0325026</t>
  </si>
  <si>
    <t>Реализация мероприятий по направлению "Наша новая школа"</t>
  </si>
  <si>
    <t>0326201</t>
  </si>
  <si>
    <t>Приоритетный региональный проект "Приведение в нормативное состояние объектов общественной инфраструктуры муниципального значения"</t>
  </si>
  <si>
    <t>0327001</t>
  </si>
  <si>
    <t>Проведение ремонтных работ в учреждениях социально-культурной сферы ЗАТО Звёздный</t>
  </si>
  <si>
    <t>0327003</t>
  </si>
  <si>
    <t>Капитальный ремонт фасада здания МБДОУ Детский сад ЦРР «Звёздочка»</t>
  </si>
  <si>
    <t>0327004</t>
  </si>
  <si>
    <t>Капитальный ремонт плит перекрытия техподполья на объекте: здание МБДОУ ЦРР Детский сад «Радуга» по адресу: Пермский край, п. Звёздный, ул. Бабичева, 15а («Усиление плит перекрытия техподполья на объекте: «Здание МБДОУ ЦРР Детский сад «Радуга» по адресу: Пермский край, п. Звёздный, ул. Бабичева, 15а»)</t>
  </si>
  <si>
    <t>0616330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</si>
  <si>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</si>
  <si>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0617001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</si>
  <si>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</si>
  <si>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0316201</t>
  </si>
  <si>
    <t>Ремонтные работы производственных помещений столовой корпуса Б по адресу: 614575, Пермский край, п. Звёздный, Школьная улица, дом 8 (МБОУ СОШ ЗАТО Звёздный (краевой бюджет))</t>
  </si>
  <si>
    <t>0317004</t>
  </si>
  <si>
    <t>Ремонтные работы производственных помещений столовой корпуса Б по адресу: 614575, Пермский край, п. Звёздный, Школьная улица, дом 8 (МБОУ СОШ ЗАТО Звёздный)</t>
  </si>
  <si>
    <t>0327002</t>
  </si>
  <si>
    <t>Оснащение муниципальных бюджетных учреждений ЗАТО Звёздный</t>
  </si>
  <si>
    <t>0327005</t>
  </si>
  <si>
    <t>Капитальный ремонт пожарной сигнализации в здании, расположенном по адресу: Пермский край, п. Звёздный, ул. Бабичева, 5а (Монтаж пожарной сигнализации в здании, расположенном по адресу: Пермский край, п. Звёздный, ул. Бабичева, 5а)</t>
  </si>
  <si>
    <t>0626307</t>
  </si>
  <si>
    <t>Предоставление государственных гарантий на получение общедоступного бесплатного начального общего, основного общего, среднего (полного) общего образования, а также дополнительного образования в общеобразовательных орга-низациях</t>
  </si>
  <si>
    <t>0626310</t>
  </si>
  <si>
    <t>Выплата ежемесячного денежного вознаграждения за классное руководство</t>
  </si>
  <si>
    <t>0626401</t>
  </si>
  <si>
    <t>Стимулирование педагогических работников за счёт средств краевого бюджета</t>
  </si>
  <si>
    <t>0627001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</si>
  <si>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</si>
  <si>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0637001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</si>
  <si>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</si>
  <si>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0737001</t>
  </si>
  <si>
    <t>Предоставление компенсационных выплат на питание обучающимся в муниципальных общеобразовательных организациях</t>
  </si>
  <si>
    <t>1617002</t>
  </si>
  <si>
    <t>Проведение ремонтных работ в муниципальных бюджетных учреждениях ЗАТО Звёздный для приспособления зданий для МГН</t>
  </si>
  <si>
    <t>0717001</t>
  </si>
  <si>
    <t>Мероприятия по организации отдыха и занятости детей в каникулярное время (за счёт средств бюджета ЗАТО Звёздный)</t>
  </si>
  <si>
    <t>0527001</t>
  </si>
  <si>
    <t>Мероприятия по контролю соблюдения санитарно-эпидемиологических требований к условиям воспитания и обучения в образовательных учреждениях, условий проживания населения с целью оценки соответствия жилых помещений муниципального жилого фонда санитарным правилам и нормам</t>
  </si>
  <si>
    <t>0527002</t>
  </si>
  <si>
    <t>Проведение профилактических мероприятий на территории ЗАТО Звёздный по эпидемическим показаниям</t>
  </si>
  <si>
    <t>0817003</t>
  </si>
  <si>
    <t>Создания условий для физического развития детей</t>
  </si>
  <si>
    <t>0817004</t>
  </si>
  <si>
    <t>Спортивно-оздоровительные мероприятия</t>
  </si>
  <si>
    <t>0237001</t>
  </si>
  <si>
    <t>Мероприятия по развитию и гармонизации межнациональных отношений в ЗАТО Звёздный</t>
  </si>
  <si>
    <t>0247001</t>
  </si>
  <si>
    <t>Формирование экономических стимулов деятельности социально-ориентированных некоммерческих организаций через участие в реализации социально-значимых проектов</t>
  </si>
  <si>
    <t>0257001</t>
  </si>
  <si>
    <t>Мероприятия по развитию и совершенствованию системы патриотического воспитания и продвижению территориального бренда «Звёздный – центр патриотического воспитания Пермского края»</t>
  </si>
  <si>
    <t>0257002</t>
  </si>
  <si>
    <t>Мероприятия по информационному и научно-методическому обеспечению программы и проектов, направленных на патриотическое воспитание</t>
  </si>
  <si>
    <t>0925144</t>
  </si>
  <si>
    <t>Комплектование муниципальных книжных фондов (федеральный бюджет)</t>
  </si>
  <si>
    <t>0927001</t>
  </si>
  <si>
    <t>Организация библиотечного обслуживания</t>
  </si>
  <si>
    <t>0947001</t>
  </si>
  <si>
    <t>Праздничные и культурно-досуговые мероприятия</t>
  </si>
  <si>
    <t>0947003</t>
  </si>
  <si>
    <t>Организация клубной деятельности</t>
  </si>
  <si>
    <t>1617003</t>
  </si>
  <si>
    <t>Оснащение муниципальных бюджетных учреждений ЗАТО Звёздный для создания доступной среды для МГН</t>
  </si>
  <si>
    <t>9200004</t>
  </si>
  <si>
    <t>Пенсии за выслугу лет лицам, замещающим муниципальные должности, муниципальным служащим</t>
  </si>
  <si>
    <t>0616314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</si>
  <si>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</si>
  <si>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0626314</t>
  </si>
  <si>
    <t>0626315</t>
  </si>
  <si>
    <t>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посёлках городского типа (рабочих посёлках)</t>
  </si>
  <si>
    <t>0627002</t>
  </si>
  <si>
    <t>Стипендиальное обеспечение обучающихся 2-х-11-х классов в муниципальных бюджетных общеобразовательных организациях, достигших отличных результатов в обучении</t>
  </si>
  <si>
    <t>0636314</t>
  </si>
  <si>
    <t>0636315</t>
  </si>
  <si>
    <t>0726425</t>
  </si>
  <si>
    <t>Выплата единовременных премий обучающимся, награждённым знаком отличия Пермского края "Гордость Пермского края"</t>
  </si>
  <si>
    <t>0727001</t>
  </si>
  <si>
    <t>Мероприятия по поддержке одарённых детей</t>
  </si>
  <si>
    <t>0736317</t>
  </si>
  <si>
    <t>Предоставление мер социальной поддержки учащимся из многодетных малоимущих семей, обучающимся в муниципальных общеобразовательных организациях</t>
  </si>
  <si>
    <t>0736318</t>
  </si>
  <si>
    <t>Предоставление мер социальной поддержки учащимся из малоимущих семей, обучающимся в муниципальных общеобразовательных организациях</t>
  </si>
  <si>
    <t>0926315</t>
  </si>
  <si>
    <t>Предоставление мер социальной поддержки отдельным категориям граждан, работающим и проживающим в сельской местности и посёлках городского типа (рабочих посёлках), по оплате жилого помещения и коммунальных услуг</t>
  </si>
  <si>
    <t>0946315</t>
  </si>
  <si>
    <t>Предоставление мер социальной поддержки отдельным категориям граждан, работающим и проживающим в сельской местности и</t>
  </si>
  <si>
    <t>1315020</t>
  </si>
  <si>
    <t>Социальная выплата на приобретение (строительство) жилого помещения за счёт средств федерального бюджета</t>
  </si>
  <si>
    <t>1316210</t>
  </si>
  <si>
    <t>Социальная выплата на приобретение (строительство) жилого помещения за счёт средств краевого бюджета</t>
  </si>
  <si>
    <t>1317001</t>
  </si>
  <si>
    <t>Социальная выплата на приобретение (строительство) жилого помещения за счёт средств местного бюджета</t>
  </si>
  <si>
    <t>9900001</t>
  </si>
  <si>
    <t>Организация санаторно-курортного лечения работников бюджетных учреждений (за счёт средств местного бюджета)</t>
  </si>
  <si>
    <t>9906203</t>
  </si>
  <si>
    <t>Организация санаторно-курортного лечения работников бюджетных учреждений (за счёт средств краевого бюджета)</t>
  </si>
  <si>
    <t>0816224</t>
  </si>
  <si>
    <t>Реализация проекта «Спортивный клуб + Спортивный сертификат» за счёт средств краевого бюджета</t>
  </si>
  <si>
    <t>0817001</t>
  </si>
  <si>
    <t>Спортивные мероприятия</t>
  </si>
  <si>
    <t>0817002</t>
  </si>
  <si>
    <t>Реализация проекта «Спортивный клуб + Спортивный сертификат» за счёт средств местного бюджета</t>
  </si>
  <si>
    <t>0827001</t>
  </si>
  <si>
    <t>1115095</t>
  </si>
  <si>
    <t>Универсальная спортивная площадка с искуственным покрытием (межшкольный стадион) в ЗАТО Звёздный за счёт средств федерального бюджета</t>
  </si>
  <si>
    <t>1117002</t>
  </si>
  <si>
    <t>Универсальная спортивная площадка с искусственным покрытием (межшкольный стадион) в ЗАТО Звёздный за счёт средств местного бюджета</t>
  </si>
  <si>
    <t>0217001</t>
  </si>
  <si>
    <t>Освещение деятельности ОМСУ ЗАТО Звёздный в СМИ</t>
  </si>
  <si>
    <t>0227001</t>
  </si>
  <si>
    <t>Изучение общественного мнения по важнейшим социально-экономическим и политическим проблемам, анализ социально-политической ситуации в ЗАТО Звёздный</t>
  </si>
  <si>
    <t>Итого</t>
  </si>
  <si>
    <t>План года</t>
  </si>
  <si>
    <t>исполнено</t>
  </si>
  <si>
    <t>ОТЧЕТ ОБ ИСПОЛНЕНИИ РАСХОДОВ БЮДЖЕТА ЗАТО ЗВЁЗДНЫЙ ЗА 2015 ГОД</t>
  </si>
  <si>
    <t>% исполнения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</si>
</sst>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2"/>
  <sheetViews>
    <sheetView showGridLines="0" tabSelected="1" workbookViewId="0">
      <selection activeCell="K11" sqref="K11"/>
    </sheetView>
  </sheetViews>
  <sheetFormatPr defaultRowHeight="12.75" customHeight="1"/>
  <cols>
    <col min="1" max="2" width="4.28515625" customWidth="1"/>
    <col min="3" max="3" width="7.85546875" customWidth="1"/>
    <col min="4" max="4" width="44.7109375" customWidth="1"/>
    <col min="5" max="5" width="11.7109375" customWidth="1"/>
    <col min="6" max="6" width="11.5703125" customWidth="1"/>
    <col min="7" max="7" width="6.5703125" customWidth="1"/>
  </cols>
  <sheetData>
    <row r="1" spans="1:10" ht="12.75" customHeight="1">
      <c r="F1" s="20"/>
      <c r="G1" s="20"/>
    </row>
    <row r="2" spans="1:10" ht="12.75" customHeight="1">
      <c r="E2" s="21"/>
      <c r="F2" s="21"/>
      <c r="G2" s="21"/>
    </row>
    <row r="3" spans="1:10" ht="12.75" customHeight="1">
      <c r="F3" s="21"/>
      <c r="G3" s="21"/>
    </row>
    <row r="6" spans="1:10" ht="12.75" customHeight="1">
      <c r="A6" s="19" t="s">
        <v>253</v>
      </c>
      <c r="B6" s="19"/>
      <c r="C6" s="19"/>
      <c r="D6" s="19"/>
      <c r="E6" s="19"/>
      <c r="F6" s="19"/>
      <c r="G6" s="19"/>
    </row>
    <row r="8" spans="1:10">
      <c r="A8" s="22" t="s">
        <v>0</v>
      </c>
      <c r="B8" s="22"/>
      <c r="C8" s="22"/>
      <c r="D8" s="22"/>
      <c r="E8" s="22"/>
      <c r="F8" s="22"/>
      <c r="G8" s="22"/>
      <c r="H8" s="3"/>
      <c r="I8" s="1"/>
      <c r="J8" s="1"/>
    </row>
    <row r="9" spans="1:10" ht="45.75" customHeight="1">
      <c r="A9" s="2" t="s">
        <v>1</v>
      </c>
      <c r="B9" s="2" t="s">
        <v>2</v>
      </c>
      <c r="C9" s="2" t="s">
        <v>3</v>
      </c>
      <c r="D9" s="2" t="s">
        <v>4</v>
      </c>
      <c r="E9" s="2" t="s">
        <v>251</v>
      </c>
      <c r="F9" s="2" t="s">
        <v>252</v>
      </c>
      <c r="G9" s="17" t="s">
        <v>254</v>
      </c>
    </row>
    <row r="10" spans="1:10">
      <c r="A10" s="13" t="s">
        <v>5</v>
      </c>
      <c r="B10" s="12"/>
      <c r="C10" s="12"/>
      <c r="D10" s="12"/>
      <c r="E10" s="14">
        <f>SUM(E11:E35)</f>
        <v>35899664.019999996</v>
      </c>
      <c r="F10" s="14">
        <f>SUM(F11:F35)</f>
        <v>34201781.690000005</v>
      </c>
      <c r="G10" s="14">
        <f>F10/E10*100</f>
        <v>95.270478495135535</v>
      </c>
    </row>
    <row r="11" spans="1:10">
      <c r="A11" s="4" t="s">
        <v>5</v>
      </c>
      <c r="B11" s="4" t="s">
        <v>6</v>
      </c>
      <c r="C11" s="7" t="s">
        <v>7</v>
      </c>
      <c r="D11" s="4" t="s">
        <v>8</v>
      </c>
      <c r="E11" s="9">
        <v>981620.26</v>
      </c>
      <c r="F11" s="9">
        <v>981620.26</v>
      </c>
      <c r="G11" s="18">
        <f t="shared" ref="G11:G74" si="0">F11/E11*100</f>
        <v>100</v>
      </c>
    </row>
    <row r="12" spans="1:10" ht="27.75" customHeight="1">
      <c r="A12" s="4" t="s">
        <v>5</v>
      </c>
      <c r="B12" s="4" t="s">
        <v>6</v>
      </c>
      <c r="C12" s="7" t="s">
        <v>9</v>
      </c>
      <c r="D12" s="4" t="s">
        <v>10</v>
      </c>
      <c r="E12" s="9">
        <v>23166</v>
      </c>
      <c r="F12" s="9">
        <v>23166</v>
      </c>
      <c r="G12" s="18">
        <f t="shared" si="0"/>
        <v>100</v>
      </c>
    </row>
    <row r="13" spans="1:10" ht="24.75" customHeight="1">
      <c r="A13" s="4" t="s">
        <v>5</v>
      </c>
      <c r="B13" s="4" t="s">
        <v>11</v>
      </c>
      <c r="C13" s="7" t="s">
        <v>12</v>
      </c>
      <c r="D13" s="4" t="s">
        <v>13</v>
      </c>
      <c r="E13" s="9">
        <v>571709.74</v>
      </c>
      <c r="F13" s="9">
        <v>571584.71</v>
      </c>
      <c r="G13" s="18">
        <f t="shared" si="0"/>
        <v>99.978130510772829</v>
      </c>
    </row>
    <row r="14" spans="1:10" ht="25.5" customHeight="1">
      <c r="A14" s="4" t="s">
        <v>5</v>
      </c>
      <c r="B14" s="4" t="s">
        <v>14</v>
      </c>
      <c r="C14" s="7" t="s">
        <v>15</v>
      </c>
      <c r="D14" s="4" t="s">
        <v>16</v>
      </c>
      <c r="E14" s="9">
        <v>1247</v>
      </c>
      <c r="F14" s="9">
        <v>581.87</v>
      </c>
      <c r="G14" s="18">
        <f t="shared" si="0"/>
        <v>46.661587810745793</v>
      </c>
    </row>
    <row r="15" spans="1:10" ht="22.5">
      <c r="A15" s="4" t="s">
        <v>5</v>
      </c>
      <c r="B15" s="4" t="s">
        <v>14</v>
      </c>
      <c r="C15" s="7" t="s">
        <v>17</v>
      </c>
      <c r="D15" s="4" t="s">
        <v>18</v>
      </c>
      <c r="E15" s="9">
        <v>17717</v>
      </c>
      <c r="F15" s="9">
        <v>17717</v>
      </c>
      <c r="G15" s="18">
        <f t="shared" si="0"/>
        <v>100</v>
      </c>
    </row>
    <row r="16" spans="1:10" ht="22.5">
      <c r="A16" s="4" t="s">
        <v>5</v>
      </c>
      <c r="B16" s="4" t="s">
        <v>14</v>
      </c>
      <c r="C16" s="7" t="s">
        <v>19</v>
      </c>
      <c r="D16" s="4" t="s">
        <v>18</v>
      </c>
      <c r="E16" s="9">
        <v>16721</v>
      </c>
      <c r="F16" s="9">
        <v>16228.68</v>
      </c>
      <c r="G16" s="18">
        <f t="shared" si="0"/>
        <v>97.055678488128706</v>
      </c>
    </row>
    <row r="17" spans="1:7" ht="56.25" customHeight="1">
      <c r="A17" s="4" t="s">
        <v>5</v>
      </c>
      <c r="B17" s="4" t="s">
        <v>14</v>
      </c>
      <c r="C17" s="7" t="s">
        <v>20</v>
      </c>
      <c r="D17" s="4" t="s">
        <v>21</v>
      </c>
      <c r="E17" s="9">
        <v>1800</v>
      </c>
      <c r="F17" s="9">
        <v>1800</v>
      </c>
      <c r="G17" s="18">
        <f t="shared" si="0"/>
        <v>100</v>
      </c>
    </row>
    <row r="18" spans="1:7" ht="27.75" customHeight="1">
      <c r="A18" s="4" t="s">
        <v>5</v>
      </c>
      <c r="B18" s="4" t="s">
        <v>14</v>
      </c>
      <c r="C18" s="7" t="s">
        <v>22</v>
      </c>
      <c r="D18" s="4" t="s">
        <v>23</v>
      </c>
      <c r="E18" s="9">
        <v>19697.189999999999</v>
      </c>
      <c r="F18" s="9">
        <v>19697.189999999999</v>
      </c>
      <c r="G18" s="18">
        <f t="shared" si="0"/>
        <v>100</v>
      </c>
    </row>
    <row r="19" spans="1:7" ht="54.75" customHeight="1">
      <c r="A19" s="4" t="s">
        <v>5</v>
      </c>
      <c r="B19" s="4" t="s">
        <v>14</v>
      </c>
      <c r="C19" s="7" t="s">
        <v>24</v>
      </c>
      <c r="D19" s="4" t="s">
        <v>25</v>
      </c>
      <c r="E19" s="9">
        <v>83319</v>
      </c>
      <c r="F19" s="9">
        <v>71647.33</v>
      </c>
      <c r="G19" s="18">
        <f t="shared" si="0"/>
        <v>85.9915865528871</v>
      </c>
    </row>
    <row r="20" spans="1:7" ht="48.75" customHeight="1">
      <c r="A20" s="4" t="s">
        <v>5</v>
      </c>
      <c r="B20" s="4" t="s">
        <v>14</v>
      </c>
      <c r="C20" s="7" t="s">
        <v>26</v>
      </c>
      <c r="D20" s="4" t="s">
        <v>27</v>
      </c>
      <c r="E20" s="9">
        <v>100000</v>
      </c>
      <c r="F20" s="9">
        <v>99500</v>
      </c>
      <c r="G20" s="18">
        <f t="shared" si="0"/>
        <v>99.5</v>
      </c>
    </row>
    <row r="21" spans="1:7" ht="16.5" customHeight="1">
      <c r="A21" s="4" t="s">
        <v>5</v>
      </c>
      <c r="B21" s="4" t="s">
        <v>14</v>
      </c>
      <c r="C21" s="7" t="s">
        <v>28</v>
      </c>
      <c r="D21" s="4" t="s">
        <v>29</v>
      </c>
      <c r="E21" s="9">
        <v>1102308.83</v>
      </c>
      <c r="F21" s="9">
        <v>1102308.83</v>
      </c>
      <c r="G21" s="18">
        <f t="shared" si="0"/>
        <v>100</v>
      </c>
    </row>
    <row r="22" spans="1:7" ht="26.25" customHeight="1">
      <c r="A22" s="4" t="s">
        <v>5</v>
      </c>
      <c r="B22" s="4" t="s">
        <v>14</v>
      </c>
      <c r="C22" s="7" t="s">
        <v>30</v>
      </c>
      <c r="D22" s="4" t="s">
        <v>31</v>
      </c>
      <c r="E22" s="9">
        <v>24822131.170000002</v>
      </c>
      <c r="F22" s="9">
        <v>24810168.210000001</v>
      </c>
      <c r="G22" s="18">
        <f t="shared" si="0"/>
        <v>99.951805266364644</v>
      </c>
    </row>
    <row r="23" spans="1:7" ht="24" customHeight="1">
      <c r="A23" s="4" t="s">
        <v>5</v>
      </c>
      <c r="B23" s="4" t="s">
        <v>14</v>
      </c>
      <c r="C23" s="7" t="s">
        <v>32</v>
      </c>
      <c r="D23" s="4" t="s">
        <v>33</v>
      </c>
      <c r="E23" s="9">
        <v>896000</v>
      </c>
      <c r="F23" s="9">
        <v>872800</v>
      </c>
      <c r="G23" s="18">
        <f t="shared" si="0"/>
        <v>97.410714285714278</v>
      </c>
    </row>
    <row r="24" spans="1:7" ht="26.25" customHeight="1">
      <c r="A24" s="4" t="s">
        <v>5</v>
      </c>
      <c r="B24" s="4" t="s">
        <v>14</v>
      </c>
      <c r="C24" s="7" t="s">
        <v>9</v>
      </c>
      <c r="D24" s="4" t="s">
        <v>10</v>
      </c>
      <c r="E24" s="9">
        <v>1255090</v>
      </c>
      <c r="F24" s="9">
        <v>1255090</v>
      </c>
      <c r="G24" s="18">
        <f t="shared" si="0"/>
        <v>100</v>
      </c>
    </row>
    <row r="25" spans="1:7" ht="39" customHeight="1">
      <c r="A25" s="4" t="s">
        <v>5</v>
      </c>
      <c r="B25" s="4" t="s">
        <v>14</v>
      </c>
      <c r="C25" s="7" t="s">
        <v>34</v>
      </c>
      <c r="D25" s="4" t="s">
        <v>35</v>
      </c>
      <c r="E25" s="9">
        <v>15300</v>
      </c>
      <c r="F25" s="9">
        <v>15300</v>
      </c>
      <c r="G25" s="18">
        <f t="shared" si="0"/>
        <v>100</v>
      </c>
    </row>
    <row r="26" spans="1:7" ht="22.5">
      <c r="A26" s="4" t="s">
        <v>5</v>
      </c>
      <c r="B26" s="4" t="s">
        <v>14</v>
      </c>
      <c r="C26" s="7" t="s">
        <v>36</v>
      </c>
      <c r="D26" s="4" t="s">
        <v>37</v>
      </c>
      <c r="E26" s="9">
        <v>8873</v>
      </c>
      <c r="F26" s="9">
        <v>0</v>
      </c>
      <c r="G26" s="18">
        <f t="shared" si="0"/>
        <v>0</v>
      </c>
    </row>
    <row r="27" spans="1:7" ht="18" customHeight="1">
      <c r="A27" s="4" t="s">
        <v>5</v>
      </c>
      <c r="B27" s="4" t="s">
        <v>38</v>
      </c>
      <c r="C27" s="7" t="s">
        <v>39</v>
      </c>
      <c r="D27" s="4" t="s">
        <v>40</v>
      </c>
      <c r="E27" s="9">
        <v>780663.21</v>
      </c>
      <c r="F27" s="9">
        <v>777577.97</v>
      </c>
      <c r="G27" s="18">
        <f t="shared" si="0"/>
        <v>99.60479244308182</v>
      </c>
    </row>
    <row r="28" spans="1:7" ht="28.5" customHeight="1">
      <c r="A28" s="4" t="s">
        <v>5</v>
      </c>
      <c r="B28" s="4" t="s">
        <v>38</v>
      </c>
      <c r="C28" s="7" t="s">
        <v>41</v>
      </c>
      <c r="D28" s="4" t="s">
        <v>42</v>
      </c>
      <c r="E28" s="9">
        <v>826076.79</v>
      </c>
      <c r="F28" s="9">
        <v>824873.21</v>
      </c>
      <c r="G28" s="18">
        <f t="shared" si="0"/>
        <v>99.854301680597985</v>
      </c>
    </row>
    <row r="29" spans="1:7">
      <c r="A29" s="4" t="s">
        <v>5</v>
      </c>
      <c r="B29" s="4" t="s">
        <v>43</v>
      </c>
      <c r="C29" s="7" t="s">
        <v>44</v>
      </c>
      <c r="D29" s="4" t="s">
        <v>45</v>
      </c>
      <c r="E29" s="9">
        <v>1123432</v>
      </c>
      <c r="F29" s="9">
        <v>0</v>
      </c>
      <c r="G29" s="18">
        <f t="shared" si="0"/>
        <v>0</v>
      </c>
    </row>
    <row r="30" spans="1:7" ht="57.75" customHeight="1">
      <c r="A30" s="4" t="s">
        <v>5</v>
      </c>
      <c r="B30" s="4" t="s">
        <v>46</v>
      </c>
      <c r="C30" s="7" t="s">
        <v>47</v>
      </c>
      <c r="D30" s="4" t="s">
        <v>48</v>
      </c>
      <c r="E30" s="9">
        <v>54000</v>
      </c>
      <c r="F30" s="9">
        <v>54000</v>
      </c>
      <c r="G30" s="18">
        <f t="shared" si="0"/>
        <v>100</v>
      </c>
    </row>
    <row r="31" spans="1:7" ht="18" customHeight="1">
      <c r="A31" s="4" t="s">
        <v>5</v>
      </c>
      <c r="B31" s="4" t="s">
        <v>46</v>
      </c>
      <c r="C31" s="7" t="s">
        <v>49</v>
      </c>
      <c r="D31" s="4" t="s">
        <v>50</v>
      </c>
      <c r="E31" s="9">
        <v>632533.89</v>
      </c>
      <c r="F31" s="9">
        <v>311254.76</v>
      </c>
      <c r="G31" s="18">
        <f t="shared" si="0"/>
        <v>49.20760214128606</v>
      </c>
    </row>
    <row r="32" spans="1:7" ht="18" customHeight="1">
      <c r="A32" s="4" t="s">
        <v>5</v>
      </c>
      <c r="B32" s="4" t="s">
        <v>46</v>
      </c>
      <c r="C32" s="7" t="s">
        <v>51</v>
      </c>
      <c r="D32" s="4" t="s">
        <v>52</v>
      </c>
      <c r="E32" s="9">
        <v>1607276</v>
      </c>
      <c r="F32" s="9">
        <v>1485483.73</v>
      </c>
      <c r="G32" s="18">
        <f t="shared" si="0"/>
        <v>92.422442069688088</v>
      </c>
    </row>
    <row r="33" spans="1:7" ht="37.5" customHeight="1">
      <c r="A33" s="4" t="s">
        <v>5</v>
      </c>
      <c r="B33" s="4" t="s">
        <v>46</v>
      </c>
      <c r="C33" s="7" t="s">
        <v>53</v>
      </c>
      <c r="D33" s="4" t="s">
        <v>54</v>
      </c>
      <c r="E33" s="9">
        <v>175000.07</v>
      </c>
      <c r="F33" s="9">
        <v>175000.07</v>
      </c>
      <c r="G33" s="18">
        <f t="shared" si="0"/>
        <v>100</v>
      </c>
    </row>
    <row r="34" spans="1:7" ht="22.5">
      <c r="A34" s="4" t="s">
        <v>5</v>
      </c>
      <c r="B34" s="4" t="s">
        <v>46</v>
      </c>
      <c r="C34" s="7" t="s">
        <v>55</v>
      </c>
      <c r="D34" s="4" t="s">
        <v>56</v>
      </c>
      <c r="E34" s="9">
        <v>629900</v>
      </c>
      <c r="F34" s="9">
        <v>629900</v>
      </c>
      <c r="G34" s="18">
        <f t="shared" si="0"/>
        <v>100</v>
      </c>
    </row>
    <row r="35" spans="1:7">
      <c r="A35" s="4" t="s">
        <v>5</v>
      </c>
      <c r="B35" s="4" t="s">
        <v>46</v>
      </c>
      <c r="C35" s="7" t="s">
        <v>57</v>
      </c>
      <c r="D35" s="4" t="s">
        <v>58</v>
      </c>
      <c r="E35" s="9">
        <v>154081.87</v>
      </c>
      <c r="F35" s="9">
        <v>84481.87</v>
      </c>
      <c r="G35" s="18">
        <f t="shared" si="0"/>
        <v>54.829208653815009</v>
      </c>
    </row>
    <row r="36" spans="1:7">
      <c r="A36" s="13" t="s">
        <v>6</v>
      </c>
      <c r="B36" s="13"/>
      <c r="C36" s="12"/>
      <c r="D36" s="13"/>
      <c r="E36" s="15">
        <f>SUM(E37)</f>
        <v>342900</v>
      </c>
      <c r="F36" s="15">
        <f>SUM(F37)</f>
        <v>342900</v>
      </c>
      <c r="G36" s="15">
        <f t="shared" si="0"/>
        <v>100</v>
      </c>
    </row>
    <row r="37" spans="1:7" ht="33" customHeight="1">
      <c r="A37" s="4" t="s">
        <v>6</v>
      </c>
      <c r="B37" s="4" t="s">
        <v>11</v>
      </c>
      <c r="C37" s="7" t="s">
        <v>59</v>
      </c>
      <c r="D37" s="4" t="s">
        <v>60</v>
      </c>
      <c r="E37" s="9">
        <v>342900</v>
      </c>
      <c r="F37" s="9">
        <v>342900</v>
      </c>
      <c r="G37" s="18">
        <f t="shared" si="0"/>
        <v>100</v>
      </c>
    </row>
    <row r="38" spans="1:7">
      <c r="A38" s="13" t="s">
        <v>11</v>
      </c>
      <c r="B38" s="13"/>
      <c r="C38" s="12"/>
      <c r="D38" s="13"/>
      <c r="E38" s="15">
        <f>SUM(E39:E43)</f>
        <v>1030500</v>
      </c>
      <c r="F38" s="15">
        <f>SUM(F39:F43)</f>
        <v>1000444.51</v>
      </c>
      <c r="G38" s="15">
        <f t="shared" si="0"/>
        <v>97.083407083939832</v>
      </c>
    </row>
    <row r="39" spans="1:7" ht="22.5">
      <c r="A39" s="4" t="s">
        <v>11</v>
      </c>
      <c r="B39" s="4" t="s">
        <v>61</v>
      </c>
      <c r="C39" s="7" t="s">
        <v>62</v>
      </c>
      <c r="D39" s="4" t="s">
        <v>63</v>
      </c>
      <c r="E39" s="9">
        <v>48499</v>
      </c>
      <c r="F39" s="9">
        <v>48499</v>
      </c>
      <c r="G39" s="18">
        <f t="shared" si="0"/>
        <v>100</v>
      </c>
    </row>
    <row r="40" spans="1:7" ht="33.75" customHeight="1">
      <c r="A40" s="4" t="s">
        <v>11</v>
      </c>
      <c r="B40" s="4" t="s">
        <v>61</v>
      </c>
      <c r="C40" s="7" t="s">
        <v>64</v>
      </c>
      <c r="D40" s="4" t="s">
        <v>65</v>
      </c>
      <c r="E40" s="9">
        <v>459145.51</v>
      </c>
      <c r="F40" s="9">
        <v>459145.51</v>
      </c>
      <c r="G40" s="18">
        <f t="shared" si="0"/>
        <v>100</v>
      </c>
    </row>
    <row r="41" spans="1:7" ht="22.5">
      <c r="A41" s="4" t="s">
        <v>11</v>
      </c>
      <c r="B41" s="4" t="s">
        <v>66</v>
      </c>
      <c r="C41" s="7" t="s">
        <v>67</v>
      </c>
      <c r="D41" s="4" t="s">
        <v>68</v>
      </c>
      <c r="E41" s="9">
        <v>457555.49</v>
      </c>
      <c r="F41" s="9">
        <v>427500</v>
      </c>
      <c r="G41" s="18">
        <f t="shared" si="0"/>
        <v>93.431290705308768</v>
      </c>
    </row>
    <row r="42" spans="1:7" ht="24" customHeight="1">
      <c r="A42" s="4" t="s">
        <v>11</v>
      </c>
      <c r="B42" s="4" t="s">
        <v>66</v>
      </c>
      <c r="C42" s="7" t="s">
        <v>69</v>
      </c>
      <c r="D42" s="4" t="s">
        <v>70</v>
      </c>
      <c r="E42" s="9">
        <v>32300</v>
      </c>
      <c r="F42" s="9">
        <v>32300</v>
      </c>
      <c r="G42" s="18">
        <f t="shared" si="0"/>
        <v>100</v>
      </c>
    </row>
    <row r="43" spans="1:7" ht="48.75" customHeight="1">
      <c r="A43" s="4" t="s">
        <v>11</v>
      </c>
      <c r="B43" s="4" t="s">
        <v>66</v>
      </c>
      <c r="C43" s="7" t="s">
        <v>71</v>
      </c>
      <c r="D43" s="4" t="s">
        <v>72</v>
      </c>
      <c r="E43" s="9">
        <v>33000</v>
      </c>
      <c r="F43" s="9">
        <v>33000</v>
      </c>
      <c r="G43" s="18">
        <f t="shared" si="0"/>
        <v>100</v>
      </c>
    </row>
    <row r="44" spans="1:7">
      <c r="A44" s="13" t="s">
        <v>14</v>
      </c>
      <c r="B44" s="13"/>
      <c r="C44" s="12"/>
      <c r="D44" s="13"/>
      <c r="E44" s="15">
        <f>SUM(E45:E59)</f>
        <v>21454009.580000002</v>
      </c>
      <c r="F44" s="15">
        <f>SUM(F45:F59)</f>
        <v>20353331.740000002</v>
      </c>
      <c r="G44" s="15">
        <f t="shared" si="0"/>
        <v>94.869593789003986</v>
      </c>
    </row>
    <row r="45" spans="1:7" ht="36.75" customHeight="1">
      <c r="A45" s="4" t="s">
        <v>14</v>
      </c>
      <c r="B45" s="4" t="s">
        <v>38</v>
      </c>
      <c r="C45" s="7" t="s">
        <v>73</v>
      </c>
      <c r="D45" s="4" t="s">
        <v>74</v>
      </c>
      <c r="E45" s="9">
        <v>4731544.5</v>
      </c>
      <c r="F45" s="9">
        <v>4731496.66</v>
      </c>
      <c r="G45" s="18">
        <f t="shared" si="0"/>
        <v>99.99898891366233</v>
      </c>
    </row>
    <row r="46" spans="1:7" ht="37.5" customHeight="1">
      <c r="A46" s="4" t="s">
        <v>14</v>
      </c>
      <c r="B46" s="4" t="s">
        <v>38</v>
      </c>
      <c r="C46" s="7" t="s">
        <v>75</v>
      </c>
      <c r="D46" s="4" t="s">
        <v>76</v>
      </c>
      <c r="E46" s="9">
        <v>2932400</v>
      </c>
      <c r="F46" s="9">
        <v>2932400</v>
      </c>
      <c r="G46" s="18">
        <f t="shared" si="0"/>
        <v>100</v>
      </c>
    </row>
    <row r="47" spans="1:7">
      <c r="A47" s="4" t="s">
        <v>14</v>
      </c>
      <c r="B47" s="4" t="s">
        <v>38</v>
      </c>
      <c r="C47" s="7" t="s">
        <v>77</v>
      </c>
      <c r="D47" s="4" t="s">
        <v>78</v>
      </c>
      <c r="E47" s="9">
        <v>66640</v>
      </c>
      <c r="F47" s="9">
        <v>66640</v>
      </c>
      <c r="G47" s="18">
        <f t="shared" si="0"/>
        <v>100</v>
      </c>
    </row>
    <row r="48" spans="1:7" ht="38.25" customHeight="1">
      <c r="A48" s="4" t="s">
        <v>14</v>
      </c>
      <c r="B48" s="4" t="s">
        <v>38</v>
      </c>
      <c r="C48" s="7" t="s">
        <v>79</v>
      </c>
      <c r="D48" s="4" t="s">
        <v>80</v>
      </c>
      <c r="E48" s="9">
        <v>296700</v>
      </c>
      <c r="F48" s="9">
        <v>296700</v>
      </c>
      <c r="G48" s="18">
        <f t="shared" si="0"/>
        <v>100</v>
      </c>
    </row>
    <row r="49" spans="1:7" ht="27.75" customHeight="1">
      <c r="A49" s="4" t="s">
        <v>14</v>
      </c>
      <c r="B49" s="4" t="s">
        <v>38</v>
      </c>
      <c r="C49" s="7" t="s">
        <v>81</v>
      </c>
      <c r="D49" s="4" t="s">
        <v>82</v>
      </c>
      <c r="E49" s="9">
        <v>800000</v>
      </c>
      <c r="F49" s="9">
        <v>0</v>
      </c>
      <c r="G49" s="18">
        <f t="shared" si="0"/>
        <v>0</v>
      </c>
    </row>
    <row r="50" spans="1:7" ht="53.25" customHeight="1">
      <c r="A50" s="4" t="s">
        <v>14</v>
      </c>
      <c r="B50" s="4" t="s">
        <v>83</v>
      </c>
      <c r="C50" s="7" t="s">
        <v>84</v>
      </c>
      <c r="D50" s="4" t="s">
        <v>85</v>
      </c>
      <c r="E50" s="9">
        <v>992178.16</v>
      </c>
      <c r="F50" s="9">
        <v>992178.16</v>
      </c>
      <c r="G50" s="18">
        <f t="shared" si="0"/>
        <v>100</v>
      </c>
    </row>
    <row r="51" spans="1:7" ht="51" customHeight="1">
      <c r="A51" s="4" t="s">
        <v>14</v>
      </c>
      <c r="B51" s="4" t="s">
        <v>83</v>
      </c>
      <c r="C51" s="7" t="s">
        <v>86</v>
      </c>
      <c r="D51" s="4" t="s">
        <v>87</v>
      </c>
      <c r="E51" s="9">
        <v>4846391.82</v>
      </c>
      <c r="F51" s="9">
        <v>4846391.82</v>
      </c>
      <c r="G51" s="18">
        <f t="shared" si="0"/>
        <v>100</v>
      </c>
    </row>
    <row r="52" spans="1:7" ht="27" customHeight="1">
      <c r="A52" s="4" t="s">
        <v>14</v>
      </c>
      <c r="B52" s="4" t="s">
        <v>88</v>
      </c>
      <c r="C52" s="7" t="s">
        <v>89</v>
      </c>
      <c r="D52" s="4" t="s">
        <v>90</v>
      </c>
      <c r="E52" s="9">
        <v>44200</v>
      </c>
      <c r="F52" s="9">
        <v>44200</v>
      </c>
      <c r="G52" s="18">
        <f t="shared" si="0"/>
        <v>100</v>
      </c>
    </row>
    <row r="53" spans="1:7" ht="27.75" customHeight="1">
      <c r="A53" s="4" t="s">
        <v>14</v>
      </c>
      <c r="B53" s="4" t="s">
        <v>88</v>
      </c>
      <c r="C53" s="7" t="s">
        <v>91</v>
      </c>
      <c r="D53" s="4" t="s">
        <v>92</v>
      </c>
      <c r="E53" s="9">
        <v>1167692.31</v>
      </c>
      <c r="F53" s="9">
        <v>1167692.31</v>
      </c>
      <c r="G53" s="18">
        <f t="shared" si="0"/>
        <v>100</v>
      </c>
    </row>
    <row r="54" spans="1:7" ht="22.5">
      <c r="A54" s="4" t="s">
        <v>14</v>
      </c>
      <c r="B54" s="4" t="s">
        <v>88</v>
      </c>
      <c r="C54" s="7" t="s">
        <v>93</v>
      </c>
      <c r="D54" s="4" t="s">
        <v>94</v>
      </c>
      <c r="E54" s="9">
        <v>5084732.79</v>
      </c>
      <c r="F54" s="9">
        <v>5084732.79</v>
      </c>
      <c r="G54" s="18">
        <f t="shared" si="0"/>
        <v>100</v>
      </c>
    </row>
    <row r="55" spans="1:7" ht="27.75" customHeight="1">
      <c r="A55" s="4" t="s">
        <v>14</v>
      </c>
      <c r="B55" s="4" t="s">
        <v>88</v>
      </c>
      <c r="C55" s="7" t="s">
        <v>95</v>
      </c>
      <c r="D55" s="4" t="s">
        <v>96</v>
      </c>
      <c r="E55" s="9">
        <v>211530</v>
      </c>
      <c r="F55" s="9">
        <v>50000</v>
      </c>
      <c r="G55" s="18">
        <f t="shared" si="0"/>
        <v>23.637309128728788</v>
      </c>
    </row>
    <row r="56" spans="1:7" ht="79.5" customHeight="1">
      <c r="A56" s="4" t="s">
        <v>14</v>
      </c>
      <c r="B56" s="4" t="s">
        <v>97</v>
      </c>
      <c r="C56" s="7" t="s">
        <v>98</v>
      </c>
      <c r="D56" s="11" t="s">
        <v>99</v>
      </c>
      <c r="E56" s="9">
        <v>20000</v>
      </c>
      <c r="F56" s="9">
        <v>0</v>
      </c>
      <c r="G56" s="18">
        <f t="shared" si="0"/>
        <v>0</v>
      </c>
    </row>
    <row r="57" spans="1:7" ht="37.5" customHeight="1">
      <c r="A57" s="4" t="s">
        <v>14</v>
      </c>
      <c r="B57" s="4" t="s">
        <v>97</v>
      </c>
      <c r="C57" s="7" t="s">
        <v>100</v>
      </c>
      <c r="D57" s="4" t="s">
        <v>101</v>
      </c>
      <c r="E57" s="9">
        <v>10000</v>
      </c>
      <c r="F57" s="9">
        <v>0</v>
      </c>
      <c r="G57" s="18">
        <f t="shared" si="0"/>
        <v>0</v>
      </c>
    </row>
    <row r="58" spans="1:7" ht="22.5">
      <c r="A58" s="4" t="s">
        <v>14</v>
      </c>
      <c r="B58" s="4" t="s">
        <v>97</v>
      </c>
      <c r="C58" s="7" t="s">
        <v>102</v>
      </c>
      <c r="D58" s="4" t="s">
        <v>103</v>
      </c>
      <c r="E58" s="9">
        <v>100000</v>
      </c>
      <c r="F58" s="9">
        <v>31000</v>
      </c>
      <c r="G58" s="18">
        <f t="shared" si="0"/>
        <v>31</v>
      </c>
    </row>
    <row r="59" spans="1:7" ht="18" customHeight="1">
      <c r="A59" s="4" t="s">
        <v>14</v>
      </c>
      <c r="B59" s="4" t="s">
        <v>97</v>
      </c>
      <c r="C59" s="7" t="s">
        <v>104</v>
      </c>
      <c r="D59" s="4" t="s">
        <v>105</v>
      </c>
      <c r="E59" s="9">
        <v>150000</v>
      </c>
      <c r="F59" s="9">
        <v>109900</v>
      </c>
      <c r="G59" s="18">
        <f t="shared" si="0"/>
        <v>73.266666666666666</v>
      </c>
    </row>
    <row r="60" spans="1:7">
      <c r="A60" s="13" t="s">
        <v>106</v>
      </c>
      <c r="B60" s="13"/>
      <c r="C60" s="12"/>
      <c r="D60" s="13"/>
      <c r="E60" s="15">
        <f>SUM(E61:E75)</f>
        <v>28110229.370000001</v>
      </c>
      <c r="F60" s="15">
        <f>SUM(F61:F75)</f>
        <v>15888709.77</v>
      </c>
      <c r="G60" s="15">
        <f t="shared" si="0"/>
        <v>56.522874861195049</v>
      </c>
    </row>
    <row r="61" spans="1:7" ht="47.25" customHeight="1">
      <c r="A61" s="4" t="s">
        <v>106</v>
      </c>
      <c r="B61" s="4" t="s">
        <v>5</v>
      </c>
      <c r="C61" s="7" t="s">
        <v>107</v>
      </c>
      <c r="D61" s="4" t="s">
        <v>108</v>
      </c>
      <c r="E61" s="9">
        <v>302076.94</v>
      </c>
      <c r="F61" s="9">
        <v>302076.94</v>
      </c>
      <c r="G61" s="18">
        <f t="shared" si="0"/>
        <v>100</v>
      </c>
    </row>
    <row r="62" spans="1:7" ht="45" customHeight="1">
      <c r="A62" s="4" t="s">
        <v>106</v>
      </c>
      <c r="B62" s="4" t="s">
        <v>5</v>
      </c>
      <c r="C62" s="7" t="s">
        <v>109</v>
      </c>
      <c r="D62" s="4" t="s">
        <v>110</v>
      </c>
      <c r="E62" s="9">
        <v>34800.75</v>
      </c>
      <c r="F62" s="9">
        <v>34800.75</v>
      </c>
      <c r="G62" s="18">
        <f t="shared" si="0"/>
        <v>100</v>
      </c>
    </row>
    <row r="63" spans="1:7">
      <c r="A63" s="4" t="s">
        <v>106</v>
      </c>
      <c r="B63" s="4" t="s">
        <v>5</v>
      </c>
      <c r="C63" s="7" t="s">
        <v>111</v>
      </c>
      <c r="D63" s="4" t="s">
        <v>112</v>
      </c>
      <c r="E63" s="9">
        <v>13462184.23</v>
      </c>
      <c r="F63" s="9">
        <v>1683682.07</v>
      </c>
      <c r="G63" s="18">
        <f t="shared" si="0"/>
        <v>12.506752553927869</v>
      </c>
    </row>
    <row r="64" spans="1:7" ht="21.75" customHeight="1">
      <c r="A64" s="4" t="s">
        <v>106</v>
      </c>
      <c r="B64" s="4" t="s">
        <v>5</v>
      </c>
      <c r="C64" s="7" t="s">
        <v>113</v>
      </c>
      <c r="D64" s="4" t="s">
        <v>114</v>
      </c>
      <c r="E64" s="9">
        <v>2322744.84</v>
      </c>
      <c r="F64" s="9">
        <v>2322744.84</v>
      </c>
      <c r="G64" s="18">
        <f t="shared" si="0"/>
        <v>100</v>
      </c>
    </row>
    <row r="65" spans="1:7" ht="24" customHeight="1">
      <c r="A65" s="4" t="s">
        <v>106</v>
      </c>
      <c r="B65" s="4" t="s">
        <v>5</v>
      </c>
      <c r="C65" s="7" t="s">
        <v>115</v>
      </c>
      <c r="D65" s="4" t="s">
        <v>116</v>
      </c>
      <c r="E65" s="9">
        <v>2000000</v>
      </c>
      <c r="F65" s="9">
        <v>1996487.13</v>
      </c>
      <c r="G65" s="18">
        <f t="shared" si="0"/>
        <v>99.824356499999993</v>
      </c>
    </row>
    <row r="66" spans="1:7">
      <c r="A66" s="4" t="s">
        <v>106</v>
      </c>
      <c r="B66" s="4" t="s">
        <v>6</v>
      </c>
      <c r="C66" s="7" t="s">
        <v>117</v>
      </c>
      <c r="D66" s="4" t="s">
        <v>118</v>
      </c>
      <c r="E66" s="9">
        <v>227522.68</v>
      </c>
      <c r="F66" s="9">
        <v>227522.68</v>
      </c>
      <c r="G66" s="18">
        <f t="shared" si="0"/>
        <v>100</v>
      </c>
    </row>
    <row r="67" spans="1:7" ht="26.25" customHeight="1">
      <c r="A67" s="4" t="s">
        <v>106</v>
      </c>
      <c r="B67" s="4" t="s">
        <v>11</v>
      </c>
      <c r="C67" s="7" t="s">
        <v>119</v>
      </c>
      <c r="D67" s="4" t="s">
        <v>120</v>
      </c>
      <c r="E67" s="9">
        <v>137700</v>
      </c>
      <c r="F67" s="9">
        <v>137011.5</v>
      </c>
      <c r="G67" s="18">
        <f t="shared" si="0"/>
        <v>99.5</v>
      </c>
    </row>
    <row r="68" spans="1:7" ht="12.75" customHeight="1">
      <c r="A68" s="4" t="s">
        <v>106</v>
      </c>
      <c r="B68" s="4" t="s">
        <v>11</v>
      </c>
      <c r="C68" s="7" t="s">
        <v>121</v>
      </c>
      <c r="D68" s="4" t="s">
        <v>122</v>
      </c>
      <c r="E68" s="9">
        <v>2945000</v>
      </c>
      <c r="F68" s="9">
        <v>2945000</v>
      </c>
      <c r="G68" s="18">
        <f t="shared" si="0"/>
        <v>100</v>
      </c>
    </row>
    <row r="69" spans="1:7" ht="16.5" customHeight="1">
      <c r="A69" s="4" t="s">
        <v>106</v>
      </c>
      <c r="B69" s="4" t="s">
        <v>11</v>
      </c>
      <c r="C69" s="7" t="s">
        <v>123</v>
      </c>
      <c r="D69" s="4" t="s">
        <v>124</v>
      </c>
      <c r="E69" s="9">
        <v>1290166.23</v>
      </c>
      <c r="F69" s="9">
        <v>1149934.23</v>
      </c>
      <c r="G69" s="18">
        <f t="shared" si="0"/>
        <v>89.130702948254964</v>
      </c>
    </row>
    <row r="70" spans="1:7" ht="22.5">
      <c r="A70" s="4" t="s">
        <v>106</v>
      </c>
      <c r="B70" s="4" t="s">
        <v>11</v>
      </c>
      <c r="C70" s="7" t="s">
        <v>125</v>
      </c>
      <c r="D70" s="4" t="s">
        <v>126</v>
      </c>
      <c r="E70" s="9">
        <v>2725908.08</v>
      </c>
      <c r="F70" s="9">
        <v>2725908.08</v>
      </c>
      <c r="G70" s="18">
        <f t="shared" si="0"/>
        <v>100</v>
      </c>
    </row>
    <row r="71" spans="1:7" ht="15.75" customHeight="1">
      <c r="A71" s="4" t="s">
        <v>106</v>
      </c>
      <c r="B71" s="4" t="s">
        <v>11</v>
      </c>
      <c r="C71" s="7" t="s">
        <v>127</v>
      </c>
      <c r="D71" s="4" t="s">
        <v>128</v>
      </c>
      <c r="E71" s="9">
        <v>204000</v>
      </c>
      <c r="F71" s="9">
        <v>204000</v>
      </c>
      <c r="G71" s="18">
        <f t="shared" si="0"/>
        <v>100</v>
      </c>
    </row>
    <row r="72" spans="1:7" ht="22.5">
      <c r="A72" s="4" t="s">
        <v>106</v>
      </c>
      <c r="B72" s="4" t="s">
        <v>11</v>
      </c>
      <c r="C72" s="7" t="s">
        <v>129</v>
      </c>
      <c r="D72" s="4" t="s">
        <v>130</v>
      </c>
      <c r="E72" s="9">
        <v>1679674.44</v>
      </c>
      <c r="F72" s="9">
        <v>1466330.52</v>
      </c>
      <c r="G72" s="18">
        <f t="shared" si="0"/>
        <v>87.298495772787973</v>
      </c>
    </row>
    <row r="73" spans="1:7" ht="27" customHeight="1">
      <c r="A73" s="4" t="s">
        <v>106</v>
      </c>
      <c r="B73" s="4" t="s">
        <v>11</v>
      </c>
      <c r="C73" s="7" t="s">
        <v>131</v>
      </c>
      <c r="D73" s="4" t="s">
        <v>132</v>
      </c>
      <c r="E73" s="9">
        <v>255151.18</v>
      </c>
      <c r="F73" s="9">
        <v>255151.18</v>
      </c>
      <c r="G73" s="18">
        <f t="shared" si="0"/>
        <v>100</v>
      </c>
    </row>
    <row r="74" spans="1:7" ht="22.5" customHeight="1">
      <c r="A74" s="4" t="s">
        <v>106</v>
      </c>
      <c r="B74" s="4" t="s">
        <v>11</v>
      </c>
      <c r="C74" s="7" t="s">
        <v>133</v>
      </c>
      <c r="D74" s="4" t="s">
        <v>134</v>
      </c>
      <c r="E74" s="9">
        <v>513300</v>
      </c>
      <c r="F74" s="9">
        <v>438059.85</v>
      </c>
      <c r="G74" s="18">
        <f t="shared" si="0"/>
        <v>85.341876095850381</v>
      </c>
    </row>
    <row r="75" spans="1:7" ht="22.5" customHeight="1">
      <c r="A75" s="4" t="s">
        <v>106</v>
      </c>
      <c r="B75" s="4" t="s">
        <v>11</v>
      </c>
      <c r="C75" s="7" t="s">
        <v>135</v>
      </c>
      <c r="D75" s="4" t="s">
        <v>136</v>
      </c>
      <c r="E75" s="9">
        <v>10000</v>
      </c>
      <c r="F75" s="9">
        <v>0</v>
      </c>
      <c r="G75" s="18">
        <f t="shared" ref="G75:G138" si="1">F75/E75*100</f>
        <v>0</v>
      </c>
    </row>
    <row r="76" spans="1:7">
      <c r="A76" s="13" t="s">
        <v>137</v>
      </c>
      <c r="B76" s="13"/>
      <c r="C76" s="12"/>
      <c r="D76" s="13"/>
      <c r="E76" s="15">
        <f>SUM(E77:E105)</f>
        <v>163371858.12999997</v>
      </c>
      <c r="F76" s="15">
        <f>SUM(F77:F105)</f>
        <v>160492721.09999999</v>
      </c>
      <c r="G76" s="15">
        <f t="shared" si="1"/>
        <v>98.237678714709261</v>
      </c>
    </row>
    <row r="77" spans="1:7" ht="22.5">
      <c r="A77" s="4" t="s">
        <v>137</v>
      </c>
      <c r="B77" s="4" t="s">
        <v>5</v>
      </c>
      <c r="C77" s="7" t="s">
        <v>138</v>
      </c>
      <c r="D77" s="4" t="s">
        <v>139</v>
      </c>
      <c r="E77" s="9">
        <v>300000</v>
      </c>
      <c r="F77" s="9">
        <v>300000</v>
      </c>
      <c r="G77" s="18">
        <f t="shared" si="1"/>
        <v>100</v>
      </c>
    </row>
    <row r="78" spans="1:7" ht="34.5" customHeight="1">
      <c r="A78" s="4" t="s">
        <v>137</v>
      </c>
      <c r="B78" s="4" t="s">
        <v>5</v>
      </c>
      <c r="C78" s="7" t="s">
        <v>140</v>
      </c>
      <c r="D78" s="4" t="s">
        <v>141</v>
      </c>
      <c r="E78" s="9">
        <v>4024159.47</v>
      </c>
      <c r="F78" s="9">
        <v>3520652.02</v>
      </c>
      <c r="G78" s="18">
        <f t="shared" si="1"/>
        <v>87.487885265143333</v>
      </c>
    </row>
    <row r="79" spans="1:7" ht="24.75" customHeight="1">
      <c r="A79" s="4" t="s">
        <v>137</v>
      </c>
      <c r="B79" s="4" t="s">
        <v>5</v>
      </c>
      <c r="C79" s="7" t="s">
        <v>142</v>
      </c>
      <c r="D79" s="4" t="s">
        <v>143</v>
      </c>
      <c r="E79" s="9">
        <v>1865100</v>
      </c>
      <c r="F79" s="9">
        <v>898627.44</v>
      </c>
      <c r="G79" s="18">
        <f t="shared" si="1"/>
        <v>48.181193501688909</v>
      </c>
    </row>
    <row r="80" spans="1:7" ht="22.5">
      <c r="A80" s="4" t="s">
        <v>137</v>
      </c>
      <c r="B80" s="4" t="s">
        <v>5</v>
      </c>
      <c r="C80" s="7" t="s">
        <v>144</v>
      </c>
      <c r="D80" s="4" t="s">
        <v>145</v>
      </c>
      <c r="E80" s="9">
        <v>226897.5</v>
      </c>
      <c r="F80" s="9">
        <v>226897.5</v>
      </c>
      <c r="G80" s="18">
        <f t="shared" si="1"/>
        <v>100</v>
      </c>
    </row>
    <row r="81" spans="1:7" ht="69.75" customHeight="1">
      <c r="A81" s="4" t="s">
        <v>137</v>
      </c>
      <c r="B81" s="4" t="s">
        <v>5</v>
      </c>
      <c r="C81" s="7" t="s">
        <v>146</v>
      </c>
      <c r="D81" s="11" t="s">
        <v>147</v>
      </c>
      <c r="E81" s="9">
        <v>1114488.99</v>
      </c>
      <c r="F81" s="9">
        <v>1114488.99</v>
      </c>
      <c r="G81" s="18">
        <f t="shared" si="1"/>
        <v>100</v>
      </c>
    </row>
    <row r="82" spans="1:7" ht="30" customHeight="1">
      <c r="A82" s="4" t="s">
        <v>137</v>
      </c>
      <c r="B82" s="4" t="s">
        <v>5</v>
      </c>
      <c r="C82" s="7" t="s">
        <v>15</v>
      </c>
      <c r="D82" s="4" t="s">
        <v>16</v>
      </c>
      <c r="E82" s="9">
        <v>42682</v>
      </c>
      <c r="F82" s="9">
        <v>42017.760000000002</v>
      </c>
      <c r="G82" s="18">
        <f t="shared" si="1"/>
        <v>98.443746778501477</v>
      </c>
    </row>
    <row r="83" spans="1:7" ht="22.5">
      <c r="A83" s="4" t="s">
        <v>137</v>
      </c>
      <c r="B83" s="4" t="s">
        <v>5</v>
      </c>
      <c r="C83" s="7" t="s">
        <v>17</v>
      </c>
      <c r="D83" s="4" t="s">
        <v>18</v>
      </c>
      <c r="E83" s="9">
        <v>1181166</v>
      </c>
      <c r="F83" s="9">
        <v>1181166</v>
      </c>
      <c r="G83" s="18">
        <f t="shared" si="1"/>
        <v>100</v>
      </c>
    </row>
    <row r="84" spans="1:7" ht="47.25" customHeight="1">
      <c r="A84" s="4" t="s">
        <v>137</v>
      </c>
      <c r="B84" s="4" t="s">
        <v>5</v>
      </c>
      <c r="C84" s="7" t="s">
        <v>148</v>
      </c>
      <c r="D84" s="4" t="s">
        <v>149</v>
      </c>
      <c r="E84" s="9">
        <v>35453781</v>
      </c>
      <c r="F84" s="9">
        <v>35453781</v>
      </c>
      <c r="G84" s="18">
        <f t="shared" si="1"/>
        <v>100</v>
      </c>
    </row>
    <row r="85" spans="1:7" ht="44.25" customHeight="1">
      <c r="A85" s="4" t="s">
        <v>137</v>
      </c>
      <c r="B85" s="4" t="s">
        <v>5</v>
      </c>
      <c r="C85" s="7" t="s">
        <v>150</v>
      </c>
      <c r="D85" s="4" t="s">
        <v>151</v>
      </c>
      <c r="E85" s="9">
        <v>25139705</v>
      </c>
      <c r="F85" s="9">
        <v>25139705</v>
      </c>
      <c r="G85" s="18">
        <f t="shared" si="1"/>
        <v>100</v>
      </c>
    </row>
    <row r="86" spans="1:7" ht="54" customHeight="1">
      <c r="A86" s="4" t="s">
        <v>137</v>
      </c>
      <c r="B86" s="4" t="s">
        <v>6</v>
      </c>
      <c r="C86" s="7" t="s">
        <v>152</v>
      </c>
      <c r="D86" s="4" t="s">
        <v>153</v>
      </c>
      <c r="E86" s="9">
        <v>360050</v>
      </c>
      <c r="F86" s="9">
        <v>220206.72</v>
      </c>
      <c r="G86" s="18">
        <f t="shared" si="1"/>
        <v>61.160038883488411</v>
      </c>
    </row>
    <row r="87" spans="1:7" ht="44.25" customHeight="1">
      <c r="A87" s="4" t="s">
        <v>137</v>
      </c>
      <c r="B87" s="4" t="s">
        <v>6</v>
      </c>
      <c r="C87" s="7" t="s">
        <v>154</v>
      </c>
      <c r="D87" s="4" t="s">
        <v>155</v>
      </c>
      <c r="E87" s="9">
        <v>119661.16</v>
      </c>
      <c r="F87" s="9">
        <v>119661.16</v>
      </c>
      <c r="G87" s="18">
        <f t="shared" si="1"/>
        <v>100</v>
      </c>
    </row>
    <row r="88" spans="1:7" ht="43.5" customHeight="1">
      <c r="A88" s="4" t="s">
        <v>137</v>
      </c>
      <c r="B88" s="4" t="s">
        <v>6</v>
      </c>
      <c r="C88" s="7" t="s">
        <v>140</v>
      </c>
      <c r="D88" s="4" t="s">
        <v>141</v>
      </c>
      <c r="E88" s="9">
        <v>1271590.53</v>
      </c>
      <c r="F88" s="9">
        <v>314504.09000000003</v>
      </c>
      <c r="G88" s="18">
        <f t="shared" si="1"/>
        <v>24.733126158150927</v>
      </c>
    </row>
    <row r="89" spans="1:7" ht="27" customHeight="1">
      <c r="A89" s="4" t="s">
        <v>137</v>
      </c>
      <c r="B89" s="4" t="s">
        <v>6</v>
      </c>
      <c r="C89" s="7" t="s">
        <v>142</v>
      </c>
      <c r="D89" s="4" t="s">
        <v>143</v>
      </c>
      <c r="E89" s="9">
        <v>1216019.08</v>
      </c>
      <c r="F89" s="9">
        <v>1215613.6000000001</v>
      </c>
      <c r="G89" s="18">
        <f t="shared" si="1"/>
        <v>99.966655128470521</v>
      </c>
    </row>
    <row r="90" spans="1:7" ht="27" customHeight="1">
      <c r="A90" s="4" t="s">
        <v>137</v>
      </c>
      <c r="B90" s="4" t="s">
        <v>6</v>
      </c>
      <c r="C90" s="7" t="s">
        <v>156</v>
      </c>
      <c r="D90" s="4" t="s">
        <v>157</v>
      </c>
      <c r="E90" s="9">
        <v>165000</v>
      </c>
      <c r="F90" s="9">
        <v>164680</v>
      </c>
      <c r="G90" s="18">
        <f t="shared" si="1"/>
        <v>99.806060606060612</v>
      </c>
    </row>
    <row r="91" spans="1:7" ht="61.5" customHeight="1">
      <c r="A91" s="4" t="s">
        <v>137</v>
      </c>
      <c r="B91" s="4" t="s">
        <v>6</v>
      </c>
      <c r="C91" s="7" t="s">
        <v>158</v>
      </c>
      <c r="D91" s="4" t="s">
        <v>159</v>
      </c>
      <c r="E91" s="9">
        <v>421860.27</v>
      </c>
      <c r="F91" s="9">
        <v>421860.27</v>
      </c>
      <c r="G91" s="18">
        <f t="shared" si="1"/>
        <v>100</v>
      </c>
    </row>
    <row r="92" spans="1:7" ht="64.5" customHeight="1">
      <c r="A92" s="4" t="s">
        <v>137</v>
      </c>
      <c r="B92" s="4" t="s">
        <v>6</v>
      </c>
      <c r="C92" s="7" t="s">
        <v>160</v>
      </c>
      <c r="D92" s="4" t="s">
        <v>161</v>
      </c>
      <c r="E92" s="9">
        <v>30286992</v>
      </c>
      <c r="F92" s="9">
        <v>30286992</v>
      </c>
      <c r="G92" s="18">
        <f t="shared" si="1"/>
        <v>100</v>
      </c>
    </row>
    <row r="93" spans="1:7" ht="22.5">
      <c r="A93" s="4" t="s">
        <v>137</v>
      </c>
      <c r="B93" s="4" t="s">
        <v>6</v>
      </c>
      <c r="C93" s="7" t="s">
        <v>162</v>
      </c>
      <c r="D93" s="4" t="s">
        <v>163</v>
      </c>
      <c r="E93" s="9">
        <v>1209974</v>
      </c>
      <c r="F93" s="9">
        <v>1157449.76</v>
      </c>
      <c r="G93" s="18">
        <f t="shared" si="1"/>
        <v>95.659060442621083</v>
      </c>
    </row>
    <row r="94" spans="1:7" ht="22.5">
      <c r="A94" s="4" t="s">
        <v>137</v>
      </c>
      <c r="B94" s="4" t="s">
        <v>6</v>
      </c>
      <c r="C94" s="7" t="s">
        <v>19</v>
      </c>
      <c r="D94" s="4" t="s">
        <v>18</v>
      </c>
      <c r="E94" s="9">
        <v>1113909</v>
      </c>
      <c r="F94" s="9">
        <v>1081912.02</v>
      </c>
      <c r="G94" s="18">
        <f t="shared" si="1"/>
        <v>97.127505029585009</v>
      </c>
    </row>
    <row r="95" spans="1:7" ht="29.25" customHeight="1">
      <c r="A95" s="4" t="s">
        <v>137</v>
      </c>
      <c r="B95" s="4" t="s">
        <v>6</v>
      </c>
      <c r="C95" s="7" t="s">
        <v>164</v>
      </c>
      <c r="D95" s="4" t="s">
        <v>165</v>
      </c>
      <c r="E95" s="9">
        <v>480461</v>
      </c>
      <c r="F95" s="9">
        <v>480461</v>
      </c>
      <c r="G95" s="18">
        <f t="shared" si="1"/>
        <v>100</v>
      </c>
    </row>
    <row r="96" spans="1:7" ht="58.5" customHeight="1">
      <c r="A96" s="4" t="s">
        <v>137</v>
      </c>
      <c r="B96" s="4" t="s">
        <v>6</v>
      </c>
      <c r="C96" s="7" t="s">
        <v>166</v>
      </c>
      <c r="D96" s="4" t="s">
        <v>167</v>
      </c>
      <c r="E96" s="9">
        <v>18684920</v>
      </c>
      <c r="F96" s="9">
        <v>18684920</v>
      </c>
      <c r="G96" s="18">
        <f t="shared" si="1"/>
        <v>100</v>
      </c>
    </row>
    <row r="97" spans="1:7" ht="44.25" customHeight="1">
      <c r="A97" s="4" t="s">
        <v>137</v>
      </c>
      <c r="B97" s="4" t="s">
        <v>6</v>
      </c>
      <c r="C97" s="7" t="s">
        <v>168</v>
      </c>
      <c r="D97" s="4" t="s">
        <v>169</v>
      </c>
      <c r="E97" s="9">
        <v>33614841.479999997</v>
      </c>
      <c r="F97" s="9">
        <v>33614841.479999997</v>
      </c>
      <c r="G97" s="18">
        <f t="shared" si="1"/>
        <v>100</v>
      </c>
    </row>
    <row r="98" spans="1:7" ht="36.75" customHeight="1">
      <c r="A98" s="4" t="s">
        <v>137</v>
      </c>
      <c r="B98" s="4" t="s">
        <v>6</v>
      </c>
      <c r="C98" s="7" t="s">
        <v>170</v>
      </c>
      <c r="D98" s="4" t="s">
        <v>171</v>
      </c>
      <c r="E98" s="9">
        <v>872938</v>
      </c>
      <c r="F98" s="9">
        <v>646652.96</v>
      </c>
      <c r="G98" s="18">
        <f t="shared" si="1"/>
        <v>74.077764972999233</v>
      </c>
    </row>
    <row r="99" spans="1:7" ht="37.5" customHeight="1">
      <c r="A99" s="4" t="s">
        <v>137</v>
      </c>
      <c r="B99" s="4" t="s">
        <v>6</v>
      </c>
      <c r="C99" s="7" t="s">
        <v>172</v>
      </c>
      <c r="D99" s="4" t="s">
        <v>173</v>
      </c>
      <c r="E99" s="9">
        <v>393471.64</v>
      </c>
      <c r="F99" s="9">
        <v>393471.64</v>
      </c>
      <c r="G99" s="18">
        <f t="shared" si="1"/>
        <v>100</v>
      </c>
    </row>
    <row r="100" spans="1:7" ht="27" customHeight="1">
      <c r="A100" s="4" t="s">
        <v>137</v>
      </c>
      <c r="B100" s="4" t="s">
        <v>137</v>
      </c>
      <c r="C100" s="7" t="s">
        <v>22</v>
      </c>
      <c r="D100" s="4" t="s">
        <v>23</v>
      </c>
      <c r="E100" s="9">
        <v>1421374.13</v>
      </c>
      <c r="F100" s="9">
        <v>1421342.81</v>
      </c>
      <c r="G100" s="18">
        <f t="shared" si="1"/>
        <v>99.997796498519378</v>
      </c>
    </row>
    <row r="101" spans="1:7" ht="40.5" customHeight="1">
      <c r="A101" s="4" t="s">
        <v>137</v>
      </c>
      <c r="B101" s="4" t="s">
        <v>137</v>
      </c>
      <c r="C101" s="7" t="s">
        <v>174</v>
      </c>
      <c r="D101" s="4" t="s">
        <v>175</v>
      </c>
      <c r="E101" s="9">
        <v>1874235.6</v>
      </c>
      <c r="F101" s="9">
        <v>1874235.6</v>
      </c>
      <c r="G101" s="18">
        <f t="shared" si="1"/>
        <v>100</v>
      </c>
    </row>
    <row r="102" spans="1:7" ht="69" customHeight="1">
      <c r="A102" s="4" t="s">
        <v>137</v>
      </c>
      <c r="B102" s="4" t="s">
        <v>88</v>
      </c>
      <c r="C102" s="7" t="s">
        <v>176</v>
      </c>
      <c r="D102" s="11" t="s">
        <v>177</v>
      </c>
      <c r="E102" s="9">
        <v>266520.28000000003</v>
      </c>
      <c r="F102" s="9">
        <v>266520.28000000003</v>
      </c>
      <c r="G102" s="18">
        <f t="shared" si="1"/>
        <v>100</v>
      </c>
    </row>
    <row r="103" spans="1:7" ht="24.75" customHeight="1">
      <c r="A103" s="4" t="s">
        <v>137</v>
      </c>
      <c r="B103" s="4" t="s">
        <v>88</v>
      </c>
      <c r="C103" s="7" t="s">
        <v>178</v>
      </c>
      <c r="D103" s="4" t="s">
        <v>179</v>
      </c>
      <c r="E103" s="9">
        <v>35500</v>
      </c>
      <c r="F103" s="9">
        <v>35500</v>
      </c>
      <c r="G103" s="18">
        <f t="shared" si="1"/>
        <v>100</v>
      </c>
    </row>
    <row r="104" spans="1:7" ht="16.5" customHeight="1">
      <c r="A104" s="4" t="s">
        <v>137</v>
      </c>
      <c r="B104" s="4" t="s">
        <v>88</v>
      </c>
      <c r="C104" s="7" t="s">
        <v>180</v>
      </c>
      <c r="D104" s="4" t="s">
        <v>181</v>
      </c>
      <c r="E104" s="9">
        <v>175560</v>
      </c>
      <c r="F104" s="9">
        <v>175560</v>
      </c>
      <c r="G104" s="18">
        <f t="shared" si="1"/>
        <v>100</v>
      </c>
    </row>
    <row r="105" spans="1:7">
      <c r="A105" s="4" t="s">
        <v>137</v>
      </c>
      <c r="B105" s="4" t="s">
        <v>88</v>
      </c>
      <c r="C105" s="7" t="s">
        <v>182</v>
      </c>
      <c r="D105" s="4" t="s">
        <v>183</v>
      </c>
      <c r="E105" s="9">
        <v>39000</v>
      </c>
      <c r="F105" s="9">
        <v>39000</v>
      </c>
      <c r="G105" s="18">
        <f t="shared" si="1"/>
        <v>100</v>
      </c>
    </row>
    <row r="106" spans="1:7">
      <c r="A106" s="13" t="s">
        <v>83</v>
      </c>
      <c r="B106" s="13"/>
      <c r="C106" s="12"/>
      <c r="D106" s="13"/>
      <c r="E106" s="15">
        <f>SUM(E107:E117)</f>
        <v>14372995.370000001</v>
      </c>
      <c r="F106" s="15">
        <f>SUM(F107:F117)</f>
        <v>14348695.370000001</v>
      </c>
      <c r="G106" s="15">
        <f t="shared" si="1"/>
        <v>99.83093294491195</v>
      </c>
    </row>
    <row r="107" spans="1:7" ht="27" customHeight="1">
      <c r="A107" s="4" t="s">
        <v>83</v>
      </c>
      <c r="B107" s="4" t="s">
        <v>5</v>
      </c>
      <c r="C107" s="7" t="s">
        <v>184</v>
      </c>
      <c r="D107" s="4" t="s">
        <v>185</v>
      </c>
      <c r="E107" s="9">
        <v>65000</v>
      </c>
      <c r="F107" s="9">
        <v>65000</v>
      </c>
      <c r="G107" s="18">
        <f t="shared" si="1"/>
        <v>100</v>
      </c>
    </row>
    <row r="108" spans="1:7" ht="46.5" customHeight="1">
      <c r="A108" s="4" t="s">
        <v>83</v>
      </c>
      <c r="B108" s="4" t="s">
        <v>5</v>
      </c>
      <c r="C108" s="7" t="s">
        <v>186</v>
      </c>
      <c r="D108" s="4" t="s">
        <v>187</v>
      </c>
      <c r="E108" s="9">
        <v>90500</v>
      </c>
      <c r="F108" s="9">
        <v>90500</v>
      </c>
      <c r="G108" s="18">
        <f t="shared" si="1"/>
        <v>100</v>
      </c>
    </row>
    <row r="109" spans="1:7" ht="47.25" customHeight="1">
      <c r="A109" s="4" t="s">
        <v>83</v>
      </c>
      <c r="B109" s="4" t="s">
        <v>5</v>
      </c>
      <c r="C109" s="7" t="s">
        <v>188</v>
      </c>
      <c r="D109" s="4" t="s">
        <v>189</v>
      </c>
      <c r="E109" s="9">
        <v>65000</v>
      </c>
      <c r="F109" s="9">
        <v>65000</v>
      </c>
      <c r="G109" s="18">
        <f t="shared" si="1"/>
        <v>100</v>
      </c>
    </row>
    <row r="110" spans="1:7" ht="35.25" customHeight="1">
      <c r="A110" s="4" t="s">
        <v>83</v>
      </c>
      <c r="B110" s="4" t="s">
        <v>5</v>
      </c>
      <c r="C110" s="7" t="s">
        <v>190</v>
      </c>
      <c r="D110" s="4" t="s">
        <v>191</v>
      </c>
      <c r="E110" s="9">
        <v>74300</v>
      </c>
      <c r="F110" s="9">
        <v>50000</v>
      </c>
      <c r="G110" s="18">
        <f t="shared" si="1"/>
        <v>67.294751009421262</v>
      </c>
    </row>
    <row r="111" spans="1:7" ht="22.5" customHeight="1">
      <c r="A111" s="4" t="s">
        <v>83</v>
      </c>
      <c r="B111" s="4" t="s">
        <v>5</v>
      </c>
      <c r="C111" s="7" t="s">
        <v>142</v>
      </c>
      <c r="D111" s="4" t="s">
        <v>143</v>
      </c>
      <c r="E111" s="9">
        <v>114000</v>
      </c>
      <c r="F111" s="9">
        <v>114000</v>
      </c>
      <c r="G111" s="18">
        <f t="shared" si="1"/>
        <v>100</v>
      </c>
    </row>
    <row r="112" spans="1:7" ht="28.5" customHeight="1">
      <c r="A112" s="4" t="s">
        <v>83</v>
      </c>
      <c r="B112" s="4" t="s">
        <v>5</v>
      </c>
      <c r="C112" s="7" t="s">
        <v>192</v>
      </c>
      <c r="D112" s="4" t="s">
        <v>193</v>
      </c>
      <c r="E112" s="9">
        <v>3500</v>
      </c>
      <c r="F112" s="9">
        <v>3500</v>
      </c>
      <c r="G112" s="18">
        <f t="shared" si="1"/>
        <v>100</v>
      </c>
    </row>
    <row r="113" spans="1:7" ht="11.25" customHeight="1">
      <c r="A113" s="4" t="s">
        <v>83</v>
      </c>
      <c r="B113" s="4" t="s">
        <v>5</v>
      </c>
      <c r="C113" s="7" t="s">
        <v>194</v>
      </c>
      <c r="D113" s="4" t="s">
        <v>195</v>
      </c>
      <c r="E113" s="9">
        <v>4751830</v>
      </c>
      <c r="F113" s="9">
        <v>4751830</v>
      </c>
      <c r="G113" s="18">
        <f t="shared" si="1"/>
        <v>100</v>
      </c>
    </row>
    <row r="114" spans="1:7" ht="17.25" customHeight="1">
      <c r="A114" s="4" t="s">
        <v>83</v>
      </c>
      <c r="B114" s="4" t="s">
        <v>5</v>
      </c>
      <c r="C114" s="7" t="s">
        <v>196</v>
      </c>
      <c r="D114" s="4" t="s">
        <v>197</v>
      </c>
      <c r="E114" s="9">
        <v>1848504.4</v>
      </c>
      <c r="F114" s="9">
        <v>1848504.4</v>
      </c>
      <c r="G114" s="18">
        <f t="shared" si="1"/>
        <v>100</v>
      </c>
    </row>
    <row r="115" spans="1:7">
      <c r="A115" s="4" t="s">
        <v>83</v>
      </c>
      <c r="B115" s="4" t="s">
        <v>5</v>
      </c>
      <c r="C115" s="7" t="s">
        <v>198</v>
      </c>
      <c r="D115" s="4" t="s">
        <v>199</v>
      </c>
      <c r="E115" s="9">
        <v>7231242.9699999997</v>
      </c>
      <c r="F115" s="9">
        <v>7231242.9699999997</v>
      </c>
      <c r="G115" s="18">
        <f t="shared" si="1"/>
        <v>100</v>
      </c>
    </row>
    <row r="116" spans="1:7" ht="36" customHeight="1">
      <c r="A116" s="4" t="s">
        <v>83</v>
      </c>
      <c r="B116" s="4" t="s">
        <v>5</v>
      </c>
      <c r="C116" s="7" t="s">
        <v>172</v>
      </c>
      <c r="D116" s="4" t="s">
        <v>173</v>
      </c>
      <c r="E116" s="9">
        <v>99918</v>
      </c>
      <c r="F116" s="9">
        <v>99918</v>
      </c>
      <c r="G116" s="18">
        <f t="shared" si="1"/>
        <v>100</v>
      </c>
    </row>
    <row r="117" spans="1:7" ht="25.5" customHeight="1">
      <c r="A117" s="4" t="s">
        <v>83</v>
      </c>
      <c r="B117" s="4" t="s">
        <v>5</v>
      </c>
      <c r="C117" s="7" t="s">
        <v>200</v>
      </c>
      <c r="D117" s="4" t="s">
        <v>201</v>
      </c>
      <c r="E117" s="9">
        <v>29200</v>
      </c>
      <c r="F117" s="9">
        <v>29200</v>
      </c>
      <c r="G117" s="18">
        <f t="shared" si="1"/>
        <v>100</v>
      </c>
    </row>
    <row r="118" spans="1:7">
      <c r="A118" s="13" t="s">
        <v>61</v>
      </c>
      <c r="B118" s="13"/>
      <c r="C118" s="12"/>
      <c r="D118" s="13"/>
      <c r="E118" s="15">
        <f>SUM(E119:E139)</f>
        <v>15702844.859999999</v>
      </c>
      <c r="F118" s="15">
        <f>SUM(F119:F139)</f>
        <v>12262700.399999999</v>
      </c>
      <c r="G118" s="15">
        <f t="shared" si="1"/>
        <v>78.092221564494267</v>
      </c>
    </row>
    <row r="119" spans="1:7" ht="25.5" customHeight="1">
      <c r="A119" s="4" t="s">
        <v>61</v>
      </c>
      <c r="B119" s="4" t="s">
        <v>5</v>
      </c>
      <c r="C119" s="7" t="s">
        <v>202</v>
      </c>
      <c r="D119" s="4" t="s">
        <v>203</v>
      </c>
      <c r="E119" s="9">
        <v>245528.06</v>
      </c>
      <c r="F119" s="9">
        <v>245528.06</v>
      </c>
      <c r="G119" s="18">
        <f t="shared" si="1"/>
        <v>100</v>
      </c>
    </row>
    <row r="120" spans="1:7" ht="25.5" customHeight="1">
      <c r="A120" s="4" t="s">
        <v>61</v>
      </c>
      <c r="B120" s="4" t="s">
        <v>11</v>
      </c>
      <c r="C120" s="7" t="s">
        <v>15</v>
      </c>
      <c r="D120" s="4" t="s">
        <v>16</v>
      </c>
      <c r="E120" s="9">
        <v>83124</v>
      </c>
      <c r="F120" s="9">
        <v>72733.5</v>
      </c>
      <c r="G120" s="18">
        <f t="shared" si="1"/>
        <v>87.5</v>
      </c>
    </row>
    <row r="121" spans="1:7" ht="67.5" customHeight="1">
      <c r="A121" s="4" t="s">
        <v>61</v>
      </c>
      <c r="B121" s="4" t="s">
        <v>11</v>
      </c>
      <c r="C121" s="7" t="s">
        <v>204</v>
      </c>
      <c r="D121" s="4" t="s">
        <v>205</v>
      </c>
      <c r="E121" s="9">
        <v>2398095.54</v>
      </c>
      <c r="F121" s="9">
        <v>2174184.04</v>
      </c>
      <c r="G121" s="18">
        <f t="shared" si="1"/>
        <v>90.662944980081988</v>
      </c>
    </row>
    <row r="122" spans="1:7" ht="57" customHeight="1">
      <c r="A122" s="4" t="s">
        <v>61</v>
      </c>
      <c r="B122" s="4" t="s">
        <v>11</v>
      </c>
      <c r="C122" s="7" t="s">
        <v>20</v>
      </c>
      <c r="D122" s="4" t="s">
        <v>21</v>
      </c>
      <c r="E122" s="9">
        <v>120000</v>
      </c>
      <c r="F122" s="9">
        <v>120000</v>
      </c>
      <c r="G122" s="18">
        <f t="shared" si="1"/>
        <v>100</v>
      </c>
    </row>
    <row r="123" spans="1:7" ht="69" customHeight="1">
      <c r="A123" s="4" t="s">
        <v>61</v>
      </c>
      <c r="B123" s="4" t="s">
        <v>11</v>
      </c>
      <c r="C123" s="7" t="s">
        <v>206</v>
      </c>
      <c r="D123" s="4" t="s">
        <v>205</v>
      </c>
      <c r="E123" s="9">
        <v>2595370</v>
      </c>
      <c r="F123" s="9">
        <v>2509575.17</v>
      </c>
      <c r="G123" s="18">
        <f t="shared" si="1"/>
        <v>96.694312178995673</v>
      </c>
    </row>
    <row r="124" spans="1:7" ht="58.5" customHeight="1">
      <c r="A124" s="4" t="s">
        <v>61</v>
      </c>
      <c r="B124" s="4" t="s">
        <v>11</v>
      </c>
      <c r="C124" s="7" t="s">
        <v>207</v>
      </c>
      <c r="D124" s="4" t="s">
        <v>208</v>
      </c>
      <c r="E124" s="9">
        <v>56200</v>
      </c>
      <c r="F124" s="9">
        <v>42183.38</v>
      </c>
      <c r="G124" s="18">
        <f t="shared" si="1"/>
        <v>75.059395017793591</v>
      </c>
    </row>
    <row r="125" spans="1:7" ht="46.5" customHeight="1">
      <c r="A125" s="4" t="s">
        <v>61</v>
      </c>
      <c r="B125" s="4" t="s">
        <v>11</v>
      </c>
      <c r="C125" s="7" t="s">
        <v>209</v>
      </c>
      <c r="D125" s="4" t="s">
        <v>210</v>
      </c>
      <c r="E125" s="9">
        <v>57600</v>
      </c>
      <c r="F125" s="9">
        <v>57230</v>
      </c>
      <c r="G125" s="18">
        <f t="shared" si="1"/>
        <v>99.357638888888886</v>
      </c>
    </row>
    <row r="126" spans="1:7" ht="70.5" customHeight="1">
      <c r="A126" s="4" t="s">
        <v>61</v>
      </c>
      <c r="B126" s="4" t="s">
        <v>11</v>
      </c>
      <c r="C126" s="7" t="s">
        <v>211</v>
      </c>
      <c r="D126" s="4" t="s">
        <v>205</v>
      </c>
      <c r="E126" s="9">
        <v>1241480</v>
      </c>
      <c r="F126" s="9">
        <v>1113495.81</v>
      </c>
      <c r="G126" s="18">
        <f t="shared" si="1"/>
        <v>89.690998646776436</v>
      </c>
    </row>
    <row r="127" spans="1:7" ht="57" customHeight="1">
      <c r="A127" s="4" t="s">
        <v>61</v>
      </c>
      <c r="B127" s="4" t="s">
        <v>11</v>
      </c>
      <c r="C127" s="7" t="s">
        <v>212</v>
      </c>
      <c r="D127" s="4" t="s">
        <v>208</v>
      </c>
      <c r="E127" s="9">
        <v>63246.09</v>
      </c>
      <c r="F127" s="9">
        <v>63195.46</v>
      </c>
      <c r="G127" s="18">
        <f t="shared" si="1"/>
        <v>99.919947620477416</v>
      </c>
    </row>
    <row r="128" spans="1:7" ht="36" customHeight="1">
      <c r="A128" s="4" t="s">
        <v>61</v>
      </c>
      <c r="B128" s="4" t="s">
        <v>11</v>
      </c>
      <c r="C128" s="7" t="s">
        <v>213</v>
      </c>
      <c r="D128" s="4" t="s">
        <v>214</v>
      </c>
      <c r="E128" s="9">
        <v>10000</v>
      </c>
      <c r="F128" s="9">
        <v>10000</v>
      </c>
      <c r="G128" s="18">
        <f t="shared" si="1"/>
        <v>100</v>
      </c>
    </row>
    <row r="129" spans="1:7" ht="15" customHeight="1">
      <c r="A129" s="4" t="s">
        <v>61</v>
      </c>
      <c r="B129" s="4" t="s">
        <v>11</v>
      </c>
      <c r="C129" s="7" t="s">
        <v>215</v>
      </c>
      <c r="D129" s="4" t="s">
        <v>216</v>
      </c>
      <c r="E129" s="9">
        <v>30000</v>
      </c>
      <c r="F129" s="9">
        <v>24000</v>
      </c>
      <c r="G129" s="18">
        <f t="shared" si="1"/>
        <v>80</v>
      </c>
    </row>
    <row r="130" spans="1:7" ht="36.75" customHeight="1">
      <c r="A130" s="4" t="s">
        <v>61</v>
      </c>
      <c r="B130" s="4" t="s">
        <v>11</v>
      </c>
      <c r="C130" s="7" t="s">
        <v>217</v>
      </c>
      <c r="D130" s="4" t="s">
        <v>218</v>
      </c>
      <c r="E130" s="9">
        <v>188687</v>
      </c>
      <c r="F130" s="9">
        <v>188687</v>
      </c>
      <c r="G130" s="18">
        <f t="shared" si="1"/>
        <v>100</v>
      </c>
    </row>
    <row r="131" spans="1:7" ht="38.25" customHeight="1">
      <c r="A131" s="4" t="s">
        <v>61</v>
      </c>
      <c r="B131" s="4" t="s">
        <v>11</v>
      </c>
      <c r="C131" s="7" t="s">
        <v>219</v>
      </c>
      <c r="D131" s="4" t="s">
        <v>220</v>
      </c>
      <c r="E131" s="9">
        <v>135455</v>
      </c>
      <c r="F131" s="9">
        <v>135410</v>
      </c>
      <c r="G131" s="18">
        <f t="shared" si="1"/>
        <v>99.966778634971021</v>
      </c>
    </row>
    <row r="132" spans="1:7" ht="58.5" customHeight="1">
      <c r="A132" s="4" t="s">
        <v>61</v>
      </c>
      <c r="B132" s="4" t="s">
        <v>11</v>
      </c>
      <c r="C132" s="7" t="s">
        <v>221</v>
      </c>
      <c r="D132" s="4" t="s">
        <v>222</v>
      </c>
      <c r="E132" s="9">
        <v>127400</v>
      </c>
      <c r="F132" s="9">
        <v>126964.53</v>
      </c>
      <c r="G132" s="18">
        <f t="shared" si="1"/>
        <v>99.658186813186816</v>
      </c>
    </row>
    <row r="133" spans="1:7" ht="34.5" customHeight="1">
      <c r="A133" s="4" t="s">
        <v>61</v>
      </c>
      <c r="B133" s="4" t="s">
        <v>11</v>
      </c>
      <c r="C133" s="7" t="s">
        <v>223</v>
      </c>
      <c r="D133" s="4" t="s">
        <v>224</v>
      </c>
      <c r="E133" s="9">
        <v>79625.17</v>
      </c>
      <c r="F133" s="9">
        <v>73475.490000000005</v>
      </c>
      <c r="G133" s="18">
        <f t="shared" si="1"/>
        <v>92.276713506545732</v>
      </c>
    </row>
    <row r="134" spans="1:7" ht="24.75" customHeight="1">
      <c r="A134" s="4" t="s">
        <v>61</v>
      </c>
      <c r="B134" s="4" t="s">
        <v>11</v>
      </c>
      <c r="C134" s="7" t="s">
        <v>225</v>
      </c>
      <c r="D134" s="4" t="s">
        <v>226</v>
      </c>
      <c r="E134" s="9">
        <v>1707818</v>
      </c>
      <c r="F134" s="9">
        <v>946034</v>
      </c>
      <c r="G134" s="18">
        <f t="shared" si="1"/>
        <v>55.394310166539995</v>
      </c>
    </row>
    <row r="135" spans="1:7" ht="28.5" customHeight="1">
      <c r="A135" s="4" t="s">
        <v>61</v>
      </c>
      <c r="B135" s="4" t="s">
        <v>11</v>
      </c>
      <c r="C135" s="7" t="s">
        <v>227</v>
      </c>
      <c r="D135" s="4" t="s">
        <v>228</v>
      </c>
      <c r="E135" s="9">
        <v>2898942</v>
      </c>
      <c r="F135" s="9">
        <v>1899681</v>
      </c>
      <c r="G135" s="18">
        <f t="shared" si="1"/>
        <v>65.530148585242472</v>
      </c>
    </row>
    <row r="136" spans="1:7" ht="25.5" customHeight="1">
      <c r="A136" s="4" t="s">
        <v>61</v>
      </c>
      <c r="B136" s="4" t="s">
        <v>11</v>
      </c>
      <c r="C136" s="7" t="s">
        <v>229</v>
      </c>
      <c r="D136" s="4" t="s">
        <v>230</v>
      </c>
      <c r="E136" s="9">
        <v>2029768</v>
      </c>
      <c r="F136" s="9">
        <v>1061543</v>
      </c>
      <c r="G136" s="18">
        <f t="shared" si="1"/>
        <v>52.29873561904612</v>
      </c>
    </row>
    <row r="137" spans="1:7" ht="35.25" customHeight="1">
      <c r="A137" s="4" t="s">
        <v>61</v>
      </c>
      <c r="B137" s="4" t="s">
        <v>11</v>
      </c>
      <c r="C137" s="7" t="s">
        <v>231</v>
      </c>
      <c r="D137" s="4" t="s">
        <v>232</v>
      </c>
      <c r="E137" s="9">
        <v>39750</v>
      </c>
      <c r="F137" s="9">
        <v>20538</v>
      </c>
      <c r="G137" s="18">
        <f t="shared" si="1"/>
        <v>51.667924528301889</v>
      </c>
    </row>
    <row r="138" spans="1:7" ht="36" customHeight="1">
      <c r="A138" s="4" t="s">
        <v>61</v>
      </c>
      <c r="B138" s="4" t="s">
        <v>11</v>
      </c>
      <c r="C138" s="7" t="s">
        <v>233</v>
      </c>
      <c r="D138" s="4" t="s">
        <v>234</v>
      </c>
      <c r="E138" s="9">
        <v>50000</v>
      </c>
      <c r="F138" s="9">
        <v>40033</v>
      </c>
      <c r="G138" s="18">
        <f t="shared" si="1"/>
        <v>80.066000000000003</v>
      </c>
    </row>
    <row r="139" spans="1:7" ht="57.75" customHeight="1">
      <c r="A139" s="4" t="s">
        <v>61</v>
      </c>
      <c r="B139" s="4" t="s">
        <v>14</v>
      </c>
      <c r="C139" s="7" t="s">
        <v>24</v>
      </c>
      <c r="D139" s="4" t="s">
        <v>25</v>
      </c>
      <c r="E139" s="9">
        <v>1544756</v>
      </c>
      <c r="F139" s="9">
        <v>1338208.96</v>
      </c>
      <c r="G139" s="18">
        <f t="shared" ref="G139:G150" si="2">F139/E139*100</f>
        <v>86.629147904264485</v>
      </c>
    </row>
    <row r="140" spans="1:7">
      <c r="A140" s="13" t="s">
        <v>43</v>
      </c>
      <c r="B140" s="13"/>
      <c r="C140" s="12"/>
      <c r="D140" s="13"/>
      <c r="E140" s="15">
        <f>SUM(E141:E146)</f>
        <v>6567976</v>
      </c>
      <c r="F140" s="15">
        <f>SUM(F141:F146)</f>
        <v>6313392</v>
      </c>
      <c r="G140" s="15">
        <f t="shared" si="2"/>
        <v>96.123859161482926</v>
      </c>
    </row>
    <row r="141" spans="1:7" ht="25.5" customHeight="1">
      <c r="A141" s="4" t="s">
        <v>43</v>
      </c>
      <c r="B141" s="4" t="s">
        <v>5</v>
      </c>
      <c r="C141" s="7" t="s">
        <v>235</v>
      </c>
      <c r="D141" s="4" t="s">
        <v>236</v>
      </c>
      <c r="E141" s="9">
        <v>1000080</v>
      </c>
      <c r="F141" s="9">
        <v>745496</v>
      </c>
      <c r="G141" s="18">
        <f t="shared" si="2"/>
        <v>74.543636509079263</v>
      </c>
    </row>
    <row r="142" spans="1:7">
      <c r="A142" s="4" t="s">
        <v>43</v>
      </c>
      <c r="B142" s="4" t="s">
        <v>5</v>
      </c>
      <c r="C142" s="7" t="s">
        <v>237</v>
      </c>
      <c r="D142" s="4" t="s">
        <v>238</v>
      </c>
      <c r="E142" s="9">
        <v>321400</v>
      </c>
      <c r="F142" s="9">
        <v>321400</v>
      </c>
      <c r="G142" s="18">
        <f t="shared" si="2"/>
        <v>100</v>
      </c>
    </row>
    <row r="143" spans="1:7" ht="24" customHeight="1">
      <c r="A143" s="4" t="s">
        <v>43</v>
      </c>
      <c r="B143" s="4" t="s">
        <v>5</v>
      </c>
      <c r="C143" s="7" t="s">
        <v>239</v>
      </c>
      <c r="D143" s="4" t="s">
        <v>240</v>
      </c>
      <c r="E143" s="9">
        <v>745496</v>
      </c>
      <c r="F143" s="9">
        <v>745496</v>
      </c>
      <c r="G143" s="18">
        <f t="shared" si="2"/>
        <v>100</v>
      </c>
    </row>
    <row r="144" spans="1:7">
      <c r="A144" s="4" t="s">
        <v>43</v>
      </c>
      <c r="B144" s="4" t="s">
        <v>5</v>
      </c>
      <c r="C144" s="7" t="s">
        <v>241</v>
      </c>
      <c r="D144" s="4" t="s">
        <v>238</v>
      </c>
      <c r="E144" s="9">
        <v>185000</v>
      </c>
      <c r="F144" s="9">
        <v>185000</v>
      </c>
      <c r="G144" s="18">
        <f t="shared" si="2"/>
        <v>100</v>
      </c>
    </row>
    <row r="145" spans="1:7" ht="36.75" customHeight="1">
      <c r="A145" s="4" t="s">
        <v>43</v>
      </c>
      <c r="B145" s="4" t="s">
        <v>6</v>
      </c>
      <c r="C145" s="7" t="s">
        <v>242</v>
      </c>
      <c r="D145" s="4" t="s">
        <v>243</v>
      </c>
      <c r="E145" s="9">
        <v>4300000</v>
      </c>
      <c r="F145" s="9">
        <v>4300000</v>
      </c>
      <c r="G145" s="18">
        <f t="shared" si="2"/>
        <v>100</v>
      </c>
    </row>
    <row r="146" spans="1:7" ht="39" customHeight="1">
      <c r="A146" s="4" t="s">
        <v>43</v>
      </c>
      <c r="B146" s="4" t="s">
        <v>6</v>
      </c>
      <c r="C146" s="7" t="s">
        <v>244</v>
      </c>
      <c r="D146" s="4" t="s">
        <v>245</v>
      </c>
      <c r="E146" s="9">
        <v>16000</v>
      </c>
      <c r="F146" s="9">
        <v>16000</v>
      </c>
      <c r="G146" s="18">
        <f t="shared" si="2"/>
        <v>100</v>
      </c>
    </row>
    <row r="147" spans="1:7">
      <c r="A147" s="13" t="s">
        <v>97</v>
      </c>
      <c r="B147" s="13"/>
      <c r="C147" s="12"/>
      <c r="D147" s="13"/>
      <c r="E147" s="15">
        <f>E148+E149</f>
        <v>478000</v>
      </c>
      <c r="F147" s="15">
        <f>F148+F149</f>
        <v>354554</v>
      </c>
      <c r="G147" s="15">
        <f t="shared" si="2"/>
        <v>74.174476987447704</v>
      </c>
    </row>
    <row r="148" spans="1:7" ht="15.75" customHeight="1">
      <c r="A148" s="4" t="s">
        <v>97</v>
      </c>
      <c r="B148" s="4" t="s">
        <v>14</v>
      </c>
      <c r="C148" s="7" t="s">
        <v>246</v>
      </c>
      <c r="D148" s="4" t="s">
        <v>247</v>
      </c>
      <c r="E148" s="9">
        <v>328000</v>
      </c>
      <c r="F148" s="9">
        <v>283854</v>
      </c>
      <c r="G148" s="18">
        <f t="shared" si="2"/>
        <v>86.540853658536591</v>
      </c>
    </row>
    <row r="149" spans="1:7" ht="47.25" customHeight="1">
      <c r="A149" s="4" t="s">
        <v>97</v>
      </c>
      <c r="B149" s="4" t="s">
        <v>14</v>
      </c>
      <c r="C149" s="7" t="s">
        <v>248</v>
      </c>
      <c r="D149" s="4" t="s">
        <v>249</v>
      </c>
      <c r="E149" s="9">
        <v>150000</v>
      </c>
      <c r="F149" s="9">
        <v>70700</v>
      </c>
      <c r="G149" s="18">
        <f t="shared" si="2"/>
        <v>47.133333333333333</v>
      </c>
    </row>
    <row r="150" spans="1:7">
      <c r="A150" s="5" t="s">
        <v>250</v>
      </c>
      <c r="B150" s="6"/>
      <c r="C150" s="8"/>
      <c r="D150" s="6"/>
      <c r="E150" s="10">
        <v>287330977.32999998</v>
      </c>
      <c r="F150" s="10">
        <v>265559230.58000001</v>
      </c>
      <c r="G150" s="10">
        <f t="shared" si="2"/>
        <v>92.422763827168168</v>
      </c>
    </row>
    <row r="151" spans="1:7" ht="42.75" customHeight="1">
      <c r="A151" s="1"/>
      <c r="E151" s="16"/>
      <c r="F151" s="16"/>
    </row>
    <row r="152" spans="1:7" ht="42.75" customHeight="1">
      <c r="A152" s="1"/>
    </row>
  </sheetData>
  <mergeCells count="5">
    <mergeCell ref="A6:G6"/>
    <mergeCell ref="F1:G1"/>
    <mergeCell ref="E2:G2"/>
    <mergeCell ref="F3:G3"/>
    <mergeCell ref="A8:G8"/>
  </mergeCells>
  <pageMargins left="0.74803149606299213" right="0.35433070866141736" top="0.56999999999999995" bottom="0.4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ZATO Zvezdny</cp:lastModifiedBy>
  <cp:lastPrinted>2016-03-29T05:21:48Z</cp:lastPrinted>
  <dcterms:created xsi:type="dcterms:W3CDTF">2002-03-11T10:22:12Z</dcterms:created>
  <dcterms:modified xsi:type="dcterms:W3CDTF">2016-05-06T05:56:48Z</dcterms:modified>
</cp:coreProperties>
</file>