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bshiy_ot_1\обменник\Гордеенко\На сайт\от Салтыковой\"/>
    </mc:Choice>
  </mc:AlternateContent>
  <bookViews>
    <workbookView xWindow="930" yWindow="255" windowWidth="15450" windowHeight="10320"/>
  </bookViews>
  <sheets>
    <sheet name="4" sheetId="14" r:id="rId1"/>
  </sheets>
  <definedNames>
    <definedName name="_xlnm._FilterDatabase" localSheetId="0" hidden="1">'4'!$A$7:$G$474</definedName>
    <definedName name="_xlnm.Print_Titles" localSheetId="0">'4'!$7:$7</definedName>
  </definedNames>
  <calcPr calcId="162913"/>
</workbook>
</file>

<file path=xl/calcChain.xml><?xml version="1.0" encoding="utf-8"?>
<calcChain xmlns="http://schemas.openxmlformats.org/spreadsheetml/2006/main">
  <c r="G67" i="14" l="1"/>
  <c r="F67" i="14"/>
  <c r="E67" i="14"/>
  <c r="G65" i="14"/>
  <c r="F65" i="14"/>
  <c r="E65" i="14"/>
  <c r="G15" i="14"/>
  <c r="G14" i="14" s="1"/>
  <c r="G13" i="14" s="1"/>
  <c r="F15" i="14"/>
  <c r="F14" i="14" s="1"/>
  <c r="F13" i="14" s="1"/>
  <c r="E15" i="14"/>
  <c r="E14" i="14" s="1"/>
  <c r="E13" i="14" s="1"/>
  <c r="G472" i="14"/>
  <c r="F472" i="14"/>
  <c r="E472" i="14"/>
  <c r="G470" i="14"/>
  <c r="F470" i="14"/>
  <c r="E470" i="14"/>
  <c r="G468" i="14"/>
  <c r="F468" i="14"/>
  <c r="E468" i="14"/>
  <c r="G466" i="14"/>
  <c r="F466" i="14"/>
  <c r="E466" i="14"/>
  <c r="G459" i="14"/>
  <c r="F459" i="14"/>
  <c r="E459" i="14"/>
  <c r="G457" i="14"/>
  <c r="F457" i="14"/>
  <c r="E457" i="14"/>
  <c r="G453" i="14"/>
  <c r="F453" i="14"/>
  <c r="E453" i="14"/>
  <c r="G451" i="14"/>
  <c r="F451" i="14"/>
  <c r="E451" i="14"/>
  <c r="G444" i="14"/>
  <c r="G443" i="14" s="1"/>
  <c r="G442" i="14" s="1"/>
  <c r="G441" i="14" s="1"/>
  <c r="G440" i="14" s="1"/>
  <c r="F444" i="14"/>
  <c r="F443" i="14" s="1"/>
  <c r="F442" i="14" s="1"/>
  <c r="F441" i="14" s="1"/>
  <c r="F440" i="14" s="1"/>
  <c r="E444" i="14"/>
  <c r="E443" i="14" s="1"/>
  <c r="E442" i="14" s="1"/>
  <c r="E441" i="14" s="1"/>
  <c r="E440" i="14" s="1"/>
  <c r="G438" i="14"/>
  <c r="G437" i="14" s="1"/>
  <c r="G436" i="14" s="1"/>
  <c r="G435" i="14" s="1"/>
  <c r="F438" i="14"/>
  <c r="F437" i="14" s="1"/>
  <c r="F436" i="14" s="1"/>
  <c r="F435" i="14" s="1"/>
  <c r="E438" i="14"/>
  <c r="E437" i="14" s="1"/>
  <c r="E436" i="14" s="1"/>
  <c r="E435" i="14" s="1"/>
  <c r="G433" i="14"/>
  <c r="G432" i="14" s="1"/>
  <c r="G431" i="14" s="1"/>
  <c r="G430" i="14" s="1"/>
  <c r="F433" i="14"/>
  <c r="F432" i="14" s="1"/>
  <c r="F431" i="14" s="1"/>
  <c r="F430" i="14" s="1"/>
  <c r="E433" i="14"/>
  <c r="E432" i="14" s="1"/>
  <c r="E431" i="14" s="1"/>
  <c r="E430" i="14" s="1"/>
  <c r="G427" i="14"/>
  <c r="G426" i="14" s="1"/>
  <c r="F427" i="14"/>
  <c r="F426" i="14" s="1"/>
  <c r="E427" i="14"/>
  <c r="E426" i="14" s="1"/>
  <c r="G424" i="14"/>
  <c r="G423" i="14" s="1"/>
  <c r="G422" i="14" s="1"/>
  <c r="G421" i="14" s="1"/>
  <c r="F424" i="14"/>
  <c r="F423" i="14" s="1"/>
  <c r="F422" i="14" s="1"/>
  <c r="F421" i="14" s="1"/>
  <c r="E424" i="14"/>
  <c r="E423" i="14" s="1"/>
  <c r="E422" i="14" s="1"/>
  <c r="E421" i="14" s="1"/>
  <c r="G419" i="14"/>
  <c r="G418" i="14" s="1"/>
  <c r="G417" i="14" s="1"/>
  <c r="F419" i="14"/>
  <c r="F418" i="14" s="1"/>
  <c r="F417" i="14" s="1"/>
  <c r="E419" i="14"/>
  <c r="E418" i="14" s="1"/>
  <c r="E417" i="14" s="1"/>
  <c r="G415" i="14"/>
  <c r="G414" i="14" s="1"/>
  <c r="G413" i="14" s="1"/>
  <c r="F415" i="14"/>
  <c r="F414" i="14" s="1"/>
  <c r="F413" i="14" s="1"/>
  <c r="E415" i="14"/>
  <c r="E414" i="14" s="1"/>
  <c r="E413" i="14" s="1"/>
  <c r="G409" i="14"/>
  <c r="G408" i="14" s="1"/>
  <c r="G407" i="14" s="1"/>
  <c r="F409" i="14"/>
  <c r="F408" i="14" s="1"/>
  <c r="F407" i="14" s="1"/>
  <c r="E409" i="14"/>
  <c r="E408" i="14" s="1"/>
  <c r="E407" i="14" s="1"/>
  <c r="G404" i="14"/>
  <c r="F404" i="14"/>
  <c r="E404" i="14"/>
  <c r="G402" i="14"/>
  <c r="F402" i="14"/>
  <c r="E402" i="14"/>
  <c r="G397" i="14"/>
  <c r="G396" i="14" s="1"/>
  <c r="G395" i="14" s="1"/>
  <c r="F397" i="14"/>
  <c r="F396" i="14" s="1"/>
  <c r="F395" i="14" s="1"/>
  <c r="E397" i="14"/>
  <c r="E396" i="14" s="1"/>
  <c r="E395" i="14" s="1"/>
  <c r="G391" i="14"/>
  <c r="G390" i="14" s="1"/>
  <c r="G389" i="14" s="1"/>
  <c r="F391" i="14"/>
  <c r="F390" i="14" s="1"/>
  <c r="F389" i="14" s="1"/>
  <c r="E391" i="14"/>
  <c r="E390" i="14" s="1"/>
  <c r="E389" i="14" s="1"/>
  <c r="G386" i="14"/>
  <c r="G385" i="14" s="1"/>
  <c r="G384" i="14" s="1"/>
  <c r="G383" i="14" s="1"/>
  <c r="G382" i="14" s="1"/>
  <c r="G381" i="14" s="1"/>
  <c r="F386" i="14"/>
  <c r="F385" i="14" s="1"/>
  <c r="F384" i="14" s="1"/>
  <c r="F383" i="14" s="1"/>
  <c r="F382" i="14" s="1"/>
  <c r="F381" i="14" s="1"/>
  <c r="E386" i="14"/>
  <c r="E385" i="14" s="1"/>
  <c r="E384" i="14" s="1"/>
  <c r="E383" i="14" s="1"/>
  <c r="E382" i="14" s="1"/>
  <c r="E381" i="14" s="1"/>
  <c r="G379" i="14"/>
  <c r="G378" i="14" s="1"/>
  <c r="G377" i="14" s="1"/>
  <c r="G376" i="14" s="1"/>
  <c r="F379" i="14"/>
  <c r="F378" i="14" s="1"/>
  <c r="F377" i="14" s="1"/>
  <c r="F376" i="14" s="1"/>
  <c r="E379" i="14"/>
  <c r="E378" i="14" s="1"/>
  <c r="E377" i="14" s="1"/>
  <c r="E376" i="14" s="1"/>
  <c r="G374" i="14"/>
  <c r="F374" i="14"/>
  <c r="E374" i="14"/>
  <c r="G372" i="14"/>
  <c r="F372" i="14"/>
  <c r="F371" i="14" s="1"/>
  <c r="F370" i="14" s="1"/>
  <c r="E372" i="14"/>
  <c r="G368" i="14"/>
  <c r="G367" i="14" s="1"/>
  <c r="G366" i="14" s="1"/>
  <c r="F368" i="14"/>
  <c r="F367" i="14" s="1"/>
  <c r="F366" i="14" s="1"/>
  <c r="E368" i="14"/>
  <c r="E367" i="14" s="1"/>
  <c r="E366" i="14" s="1"/>
  <c r="G363" i="14"/>
  <c r="F363" i="14"/>
  <c r="E363" i="14"/>
  <c r="G361" i="14"/>
  <c r="F361" i="14"/>
  <c r="E361" i="14"/>
  <c r="G357" i="14"/>
  <c r="G356" i="14" s="1"/>
  <c r="F357" i="14"/>
  <c r="F356" i="14" s="1"/>
  <c r="E357" i="14"/>
  <c r="E356" i="14" s="1"/>
  <c r="G354" i="14"/>
  <c r="G353" i="14" s="1"/>
  <c r="F354" i="14"/>
  <c r="F353" i="14" s="1"/>
  <c r="E354" i="14"/>
  <c r="E353" i="14" s="1"/>
  <c r="G351" i="14"/>
  <c r="G350" i="14" s="1"/>
  <c r="F351" i="14"/>
  <c r="F350" i="14" s="1"/>
  <c r="E351" i="14"/>
  <c r="E350" i="14" s="1"/>
  <c r="G344" i="14"/>
  <c r="F344" i="14"/>
  <c r="E344" i="14"/>
  <c r="G340" i="14"/>
  <c r="F340" i="14"/>
  <c r="F339" i="14" s="1"/>
  <c r="F338" i="14" s="1"/>
  <c r="F337" i="14" s="1"/>
  <c r="E340" i="14"/>
  <c r="G335" i="14"/>
  <c r="G334" i="14" s="1"/>
  <c r="G333" i="14" s="1"/>
  <c r="G332" i="14" s="1"/>
  <c r="F335" i="14"/>
  <c r="F334" i="14" s="1"/>
  <c r="F333" i="14" s="1"/>
  <c r="F332" i="14" s="1"/>
  <c r="E335" i="14"/>
  <c r="E334" i="14" s="1"/>
  <c r="E333" i="14" s="1"/>
  <c r="E332" i="14" s="1"/>
  <c r="G330" i="14"/>
  <c r="F330" i="14"/>
  <c r="E330" i="14"/>
  <c r="G328" i="14"/>
  <c r="G327" i="14" s="1"/>
  <c r="G326" i="14" s="1"/>
  <c r="G325" i="14" s="1"/>
  <c r="F328" i="14"/>
  <c r="E328" i="14"/>
  <c r="G322" i="14"/>
  <c r="G321" i="14" s="1"/>
  <c r="G320" i="14" s="1"/>
  <c r="G319" i="14" s="1"/>
  <c r="F322" i="14"/>
  <c r="F321" i="14" s="1"/>
  <c r="F320" i="14" s="1"/>
  <c r="F319" i="14" s="1"/>
  <c r="E322" i="14"/>
  <c r="E321" i="14" s="1"/>
  <c r="E320" i="14" s="1"/>
  <c r="E319" i="14" s="1"/>
  <c r="G317" i="14"/>
  <c r="F317" i="14"/>
  <c r="E317" i="14"/>
  <c r="G315" i="14"/>
  <c r="G314" i="14" s="1"/>
  <c r="G313" i="14" s="1"/>
  <c r="G312" i="14" s="1"/>
  <c r="F315" i="14"/>
  <c r="E315" i="14"/>
  <c r="G310" i="14"/>
  <c r="G309" i="14" s="1"/>
  <c r="F310" i="14"/>
  <c r="F309" i="14" s="1"/>
  <c r="E310" i="14"/>
  <c r="E309" i="14"/>
  <c r="G307" i="14"/>
  <c r="G306" i="14" s="1"/>
  <c r="F307" i="14"/>
  <c r="F306" i="14" s="1"/>
  <c r="E307" i="14"/>
  <c r="E306" i="14" s="1"/>
  <c r="G304" i="14"/>
  <c r="F304" i="14"/>
  <c r="E304" i="14"/>
  <c r="G302" i="14"/>
  <c r="F302" i="14"/>
  <c r="F301" i="14" s="1"/>
  <c r="E302" i="14"/>
  <c r="G296" i="14"/>
  <c r="F296" i="14"/>
  <c r="E296" i="14"/>
  <c r="G294" i="14"/>
  <c r="F294" i="14"/>
  <c r="E294" i="14"/>
  <c r="G289" i="14"/>
  <c r="F289" i="14"/>
  <c r="E289" i="14"/>
  <c r="G287" i="14"/>
  <c r="F287" i="14"/>
  <c r="E287" i="14"/>
  <c r="G285" i="14"/>
  <c r="F285" i="14"/>
  <c r="E285" i="14"/>
  <c r="E284" i="14" s="1"/>
  <c r="E283" i="14" s="1"/>
  <c r="E282" i="14" s="1"/>
  <c r="G280" i="14"/>
  <c r="F280" i="14"/>
  <c r="F279" i="14" s="1"/>
  <c r="E280" i="14"/>
  <c r="E279" i="14" s="1"/>
  <c r="G279" i="14"/>
  <c r="G277" i="14"/>
  <c r="G276" i="14" s="1"/>
  <c r="F277" i="14"/>
  <c r="E277" i="14"/>
  <c r="E276" i="14" s="1"/>
  <c r="F276" i="14"/>
  <c r="G274" i="14"/>
  <c r="F274" i="14"/>
  <c r="F273" i="14" s="1"/>
  <c r="E274" i="14"/>
  <c r="E273" i="14" s="1"/>
  <c r="G273" i="14"/>
  <c r="G271" i="14"/>
  <c r="F271" i="14"/>
  <c r="E271" i="14"/>
  <c r="G269" i="14"/>
  <c r="G268" i="14" s="1"/>
  <c r="F269" i="14"/>
  <c r="E269" i="14"/>
  <c r="E268" i="14" s="1"/>
  <c r="G263" i="14"/>
  <c r="F263" i="14"/>
  <c r="E263" i="14"/>
  <c r="G261" i="14"/>
  <c r="F261" i="14"/>
  <c r="E261" i="14"/>
  <c r="G259" i="14"/>
  <c r="F259" i="14"/>
  <c r="E259" i="14"/>
  <c r="G254" i="14"/>
  <c r="G253" i="14" s="1"/>
  <c r="F254" i="14"/>
  <c r="F253" i="14" s="1"/>
  <c r="E254" i="14"/>
  <c r="E253" i="14" s="1"/>
  <c r="G251" i="14"/>
  <c r="G250" i="14" s="1"/>
  <c r="F251" i="14"/>
  <c r="F250" i="14" s="1"/>
  <c r="E251" i="14"/>
  <c r="E250" i="14" s="1"/>
  <c r="G248" i="14"/>
  <c r="G247" i="14" s="1"/>
  <c r="F248" i="14"/>
  <c r="E248" i="14"/>
  <c r="E247" i="14" s="1"/>
  <c r="F247" i="14"/>
  <c r="G245" i="14"/>
  <c r="F245" i="14"/>
  <c r="F242" i="14" s="1"/>
  <c r="E245" i="14"/>
  <c r="G243" i="14"/>
  <c r="G242" i="14" s="1"/>
  <c r="F243" i="14"/>
  <c r="E243" i="14"/>
  <c r="G236" i="14"/>
  <c r="G235" i="14" s="1"/>
  <c r="G234" i="14" s="1"/>
  <c r="G233" i="14" s="1"/>
  <c r="G232" i="14" s="1"/>
  <c r="G231" i="14" s="1"/>
  <c r="F236" i="14"/>
  <c r="F235" i="14" s="1"/>
  <c r="F234" i="14" s="1"/>
  <c r="F233" i="14" s="1"/>
  <c r="F232" i="14" s="1"/>
  <c r="F231" i="14" s="1"/>
  <c r="E236" i="14"/>
  <c r="E235" i="14" s="1"/>
  <c r="E234" i="14" s="1"/>
  <c r="E233" i="14" s="1"/>
  <c r="E232" i="14" s="1"/>
  <c r="E231" i="14" s="1"/>
  <c r="G229" i="14"/>
  <c r="G228" i="14" s="1"/>
  <c r="G227" i="14" s="1"/>
  <c r="G226" i="14" s="1"/>
  <c r="F229" i="14"/>
  <c r="E229" i="14"/>
  <c r="E228" i="14" s="1"/>
  <c r="E227" i="14" s="1"/>
  <c r="E226" i="14" s="1"/>
  <c r="F228" i="14"/>
  <c r="F227" i="14" s="1"/>
  <c r="F226" i="14" s="1"/>
  <c r="G224" i="14"/>
  <c r="F224" i="14"/>
  <c r="E224" i="14"/>
  <c r="G222" i="14"/>
  <c r="F222" i="14"/>
  <c r="E222" i="14"/>
  <c r="G218" i="14"/>
  <c r="G217" i="14" s="1"/>
  <c r="F218" i="14"/>
  <c r="F217" i="14" s="1"/>
  <c r="E218" i="14"/>
  <c r="E217" i="14" s="1"/>
  <c r="G215" i="14"/>
  <c r="F215" i="14"/>
  <c r="E215" i="14"/>
  <c r="G213" i="14"/>
  <c r="F213" i="14"/>
  <c r="E213" i="14"/>
  <c r="G210" i="14"/>
  <c r="F210" i="14"/>
  <c r="E210" i="14"/>
  <c r="G208" i="14"/>
  <c r="F208" i="14"/>
  <c r="E208" i="14"/>
  <c r="G206" i="14"/>
  <c r="F206" i="14"/>
  <c r="E206" i="14"/>
  <c r="G201" i="14"/>
  <c r="F201" i="14"/>
  <c r="F200" i="14" s="1"/>
  <c r="E201" i="14"/>
  <c r="E200" i="14" s="1"/>
  <c r="G200" i="14"/>
  <c r="G198" i="14"/>
  <c r="G197" i="14" s="1"/>
  <c r="F198" i="14"/>
  <c r="F197" i="14" s="1"/>
  <c r="E198" i="14"/>
  <c r="E197" i="14" s="1"/>
  <c r="G193" i="14"/>
  <c r="G192" i="14" s="1"/>
  <c r="G191" i="14" s="1"/>
  <c r="G190" i="14" s="1"/>
  <c r="G189" i="14" s="1"/>
  <c r="F193" i="14"/>
  <c r="F192" i="14" s="1"/>
  <c r="F191" i="14" s="1"/>
  <c r="F190" i="14" s="1"/>
  <c r="F189" i="14" s="1"/>
  <c r="E193" i="14"/>
  <c r="E192" i="14" s="1"/>
  <c r="E191" i="14" s="1"/>
  <c r="E190" i="14" s="1"/>
  <c r="E189" i="14" s="1"/>
  <c r="G187" i="14"/>
  <c r="F187" i="14"/>
  <c r="E187" i="14"/>
  <c r="G185" i="14"/>
  <c r="G184" i="14" s="1"/>
  <c r="G183" i="14" s="1"/>
  <c r="G182" i="14" s="1"/>
  <c r="G181" i="14" s="1"/>
  <c r="F185" i="14"/>
  <c r="E185" i="14"/>
  <c r="G178" i="14"/>
  <c r="G177" i="14" s="1"/>
  <c r="G176" i="14" s="1"/>
  <c r="G175" i="14" s="1"/>
  <c r="F178" i="14"/>
  <c r="F177" i="14" s="1"/>
  <c r="F176" i="14" s="1"/>
  <c r="F175" i="14" s="1"/>
  <c r="E178" i="14"/>
  <c r="E177" i="14" s="1"/>
  <c r="E176" i="14" s="1"/>
  <c r="E175" i="14" s="1"/>
  <c r="G173" i="14"/>
  <c r="G172" i="14" s="1"/>
  <c r="G171" i="14" s="1"/>
  <c r="F173" i="14"/>
  <c r="F172" i="14" s="1"/>
  <c r="F171" i="14" s="1"/>
  <c r="E173" i="14"/>
  <c r="E172" i="14" s="1"/>
  <c r="E171" i="14" s="1"/>
  <c r="G169" i="14"/>
  <c r="F169" i="14"/>
  <c r="F168" i="14" s="1"/>
  <c r="F167" i="14" s="1"/>
  <c r="E169" i="14"/>
  <c r="E168" i="14" s="1"/>
  <c r="E167" i="14" s="1"/>
  <c r="G168" i="14"/>
  <c r="G167" i="14" s="1"/>
  <c r="G165" i="14"/>
  <c r="F165" i="14"/>
  <c r="E165" i="14"/>
  <c r="G163" i="14"/>
  <c r="F163" i="14"/>
  <c r="E163" i="14"/>
  <c r="G157" i="14"/>
  <c r="G156" i="14" s="1"/>
  <c r="F157" i="14"/>
  <c r="F156" i="14" s="1"/>
  <c r="E157" i="14"/>
  <c r="E156" i="14" s="1"/>
  <c r="G154" i="14"/>
  <c r="G153" i="14" s="1"/>
  <c r="F154" i="14"/>
  <c r="F153" i="14" s="1"/>
  <c r="E154" i="14"/>
  <c r="E153" i="14" s="1"/>
  <c r="G151" i="14"/>
  <c r="F151" i="14"/>
  <c r="E151" i="14"/>
  <c r="G149" i="14"/>
  <c r="F149" i="14"/>
  <c r="E149" i="14"/>
  <c r="G147" i="14"/>
  <c r="F147" i="14"/>
  <c r="E147" i="14"/>
  <c r="G141" i="14"/>
  <c r="G140" i="14" s="1"/>
  <c r="G139" i="14" s="1"/>
  <c r="G138" i="14" s="1"/>
  <c r="F141" i="14"/>
  <c r="F140" i="14" s="1"/>
  <c r="F139" i="14" s="1"/>
  <c r="F138" i="14" s="1"/>
  <c r="E141" i="14"/>
  <c r="E140" i="14" s="1"/>
  <c r="E139" i="14" s="1"/>
  <c r="E138" i="14" s="1"/>
  <c r="G135" i="14"/>
  <c r="F135" i="14"/>
  <c r="E135" i="14"/>
  <c r="G133" i="14"/>
  <c r="F133" i="14"/>
  <c r="E133" i="14"/>
  <c r="G131" i="14"/>
  <c r="F131" i="14"/>
  <c r="E131" i="14"/>
  <c r="G129" i="14"/>
  <c r="F129" i="14"/>
  <c r="E129" i="14"/>
  <c r="G125" i="14"/>
  <c r="G124" i="14" s="1"/>
  <c r="G123" i="14" s="1"/>
  <c r="F125" i="14"/>
  <c r="F124" i="14" s="1"/>
  <c r="F123" i="14" s="1"/>
  <c r="E125" i="14"/>
  <c r="E124" i="14" s="1"/>
  <c r="E123" i="14" s="1"/>
  <c r="G119" i="14"/>
  <c r="F119" i="14"/>
  <c r="E119" i="14"/>
  <c r="G117" i="14"/>
  <c r="F117" i="14"/>
  <c r="E117" i="14"/>
  <c r="G115" i="14"/>
  <c r="F115" i="14"/>
  <c r="E115" i="14"/>
  <c r="G113" i="14"/>
  <c r="F113" i="14"/>
  <c r="E113" i="14"/>
  <c r="G107" i="14"/>
  <c r="F107" i="14"/>
  <c r="E107" i="14"/>
  <c r="G104" i="14"/>
  <c r="F104" i="14"/>
  <c r="E104" i="14"/>
  <c r="G102" i="14"/>
  <c r="F102" i="14"/>
  <c r="E102" i="14"/>
  <c r="G100" i="14"/>
  <c r="F100" i="14"/>
  <c r="E100" i="14"/>
  <c r="G93" i="14"/>
  <c r="G92" i="14" s="1"/>
  <c r="G91" i="14" s="1"/>
  <c r="G90" i="14" s="1"/>
  <c r="F93" i="14"/>
  <c r="F92" i="14" s="1"/>
  <c r="F91" i="14" s="1"/>
  <c r="F90" i="14" s="1"/>
  <c r="E93" i="14"/>
  <c r="E92" i="14" s="1"/>
  <c r="E91" i="14" s="1"/>
  <c r="E90" i="14" s="1"/>
  <c r="G88" i="14"/>
  <c r="F88" i="14"/>
  <c r="E88" i="14"/>
  <c r="G86" i="14"/>
  <c r="F86" i="14"/>
  <c r="E86" i="14"/>
  <c r="G84" i="14"/>
  <c r="F84" i="14"/>
  <c r="E84" i="14"/>
  <c r="G81" i="14"/>
  <c r="F81" i="14"/>
  <c r="E81" i="14"/>
  <c r="G79" i="14"/>
  <c r="F79" i="14"/>
  <c r="E79" i="14"/>
  <c r="G77" i="14"/>
  <c r="F77" i="14"/>
  <c r="E77" i="14"/>
  <c r="G72" i="14"/>
  <c r="G71" i="14" s="1"/>
  <c r="G70" i="14" s="1"/>
  <c r="F72" i="14"/>
  <c r="F71" i="14" s="1"/>
  <c r="F70" i="14" s="1"/>
  <c r="E72" i="14"/>
  <c r="E71" i="14" s="1"/>
  <c r="E70" i="14" s="1"/>
  <c r="G61" i="14"/>
  <c r="G60" i="14" s="1"/>
  <c r="G59" i="14" s="1"/>
  <c r="F61" i="14"/>
  <c r="F60" i="14" s="1"/>
  <c r="F59" i="14" s="1"/>
  <c r="E61" i="14"/>
  <c r="E60" i="14" s="1"/>
  <c r="E59" i="14" s="1"/>
  <c r="G57" i="14"/>
  <c r="F57" i="14"/>
  <c r="E57" i="14"/>
  <c r="G55" i="14"/>
  <c r="F55" i="14"/>
  <c r="E55" i="14"/>
  <c r="G52" i="14"/>
  <c r="F52" i="14"/>
  <c r="E52" i="14"/>
  <c r="G48" i="14"/>
  <c r="F48" i="14"/>
  <c r="E48" i="14"/>
  <c r="G45" i="14"/>
  <c r="G44" i="14" s="1"/>
  <c r="G43" i="14" s="1"/>
  <c r="G42" i="14" s="1"/>
  <c r="F45" i="14"/>
  <c r="F44" i="14" s="1"/>
  <c r="F43" i="14" s="1"/>
  <c r="F42" i="14" s="1"/>
  <c r="E45" i="14"/>
  <c r="E44" i="14" s="1"/>
  <c r="E43" i="14" s="1"/>
  <c r="E42" i="14" s="1"/>
  <c r="G40" i="14"/>
  <c r="G39" i="14" s="1"/>
  <c r="G38" i="14" s="1"/>
  <c r="G37" i="14" s="1"/>
  <c r="F40" i="14"/>
  <c r="F39" i="14" s="1"/>
  <c r="F38" i="14" s="1"/>
  <c r="F37" i="14" s="1"/>
  <c r="E40" i="14"/>
  <c r="E39" i="14" s="1"/>
  <c r="E38" i="14" s="1"/>
  <c r="E37" i="14" s="1"/>
  <c r="G35" i="14"/>
  <c r="G34" i="14" s="1"/>
  <c r="G33" i="14" s="1"/>
  <c r="G32" i="14" s="1"/>
  <c r="F35" i="14"/>
  <c r="F34" i="14" s="1"/>
  <c r="F33" i="14" s="1"/>
  <c r="F32" i="14" s="1"/>
  <c r="E35" i="14"/>
  <c r="E34" i="14" s="1"/>
  <c r="E33" i="14" s="1"/>
  <c r="E32" i="14" s="1"/>
  <c r="G30" i="14"/>
  <c r="G29" i="14" s="1"/>
  <c r="G28" i="14" s="1"/>
  <c r="F30" i="14"/>
  <c r="F29" i="14" s="1"/>
  <c r="F28" i="14" s="1"/>
  <c r="E30" i="14"/>
  <c r="E29" i="14" s="1"/>
  <c r="E28" i="14" s="1"/>
  <c r="G26" i="14"/>
  <c r="G25" i="14" s="1"/>
  <c r="G24" i="14" s="1"/>
  <c r="F26" i="14"/>
  <c r="F25" i="14" s="1"/>
  <c r="F24" i="14" s="1"/>
  <c r="E26" i="14"/>
  <c r="E25" i="14" s="1"/>
  <c r="E24" i="14" s="1"/>
  <c r="G21" i="14"/>
  <c r="G20" i="14" s="1"/>
  <c r="G19" i="14" s="1"/>
  <c r="F21" i="14"/>
  <c r="F20" i="14" s="1"/>
  <c r="F19" i="14" s="1"/>
  <c r="E21" i="14"/>
  <c r="E20" i="14" s="1"/>
  <c r="E19" i="14" s="1"/>
  <c r="G11" i="14"/>
  <c r="G10" i="14" s="1"/>
  <c r="G9" i="14" s="1"/>
  <c r="F11" i="14"/>
  <c r="F10" i="14" s="1"/>
  <c r="F9" i="14" s="1"/>
  <c r="E11" i="14"/>
  <c r="E10" i="14" s="1"/>
  <c r="E9" i="14" s="1"/>
  <c r="E76" i="14" l="1"/>
  <c r="E75" i="14" s="1"/>
  <c r="F327" i="14"/>
  <c r="F326" i="14" s="1"/>
  <c r="F325" i="14" s="1"/>
  <c r="F324" i="14" s="1"/>
  <c r="E360" i="14"/>
  <c r="E359" i="14" s="1"/>
  <c r="F360" i="14"/>
  <c r="F359" i="14" s="1"/>
  <c r="G241" i="14"/>
  <c r="G240" i="14" s="1"/>
  <c r="F162" i="14"/>
  <c r="F161" i="14" s="1"/>
  <c r="G162" i="14"/>
  <c r="G161" i="14" s="1"/>
  <c r="G160" i="14" s="1"/>
  <c r="G159" i="14" s="1"/>
  <c r="F314" i="14"/>
  <c r="F313" i="14" s="1"/>
  <c r="F312" i="14" s="1"/>
  <c r="E314" i="14"/>
  <c r="E313" i="14" s="1"/>
  <c r="E312" i="14" s="1"/>
  <c r="G339" i="14"/>
  <c r="G338" i="14" s="1"/>
  <c r="G337" i="14" s="1"/>
  <c r="F450" i="14"/>
  <c r="F449" i="14" s="1"/>
  <c r="F448" i="14" s="1"/>
  <c r="F447" i="14" s="1"/>
  <c r="F446" i="14" s="1"/>
  <c r="E64" i="14"/>
  <c r="E63" i="14" s="1"/>
  <c r="F365" i="14"/>
  <c r="G128" i="14"/>
  <c r="G127" i="14" s="1"/>
  <c r="F146" i="14"/>
  <c r="F145" i="14" s="1"/>
  <c r="F144" i="14" s="1"/>
  <c r="F143" i="14" s="1"/>
  <c r="F137" i="14" s="1"/>
  <c r="E205" i="14"/>
  <c r="G205" i="14"/>
  <c r="F465" i="14"/>
  <c r="F464" i="14" s="1"/>
  <c r="F463" i="14" s="1"/>
  <c r="F462" i="14" s="1"/>
  <c r="F461" i="14" s="1"/>
  <c r="E23" i="14"/>
  <c r="G83" i="14"/>
  <c r="E146" i="14"/>
  <c r="E145" i="14" s="1"/>
  <c r="E144" i="14" s="1"/>
  <c r="E143" i="14" s="1"/>
  <c r="G212" i="14"/>
  <c r="E339" i="14"/>
  <c r="E338" i="14" s="1"/>
  <c r="E337" i="14" s="1"/>
  <c r="F429" i="14"/>
  <c r="E450" i="14"/>
  <c r="E449" i="14" s="1"/>
  <c r="G47" i="14"/>
  <c r="F112" i="14"/>
  <c r="F111" i="14" s="1"/>
  <c r="F110" i="14" s="1"/>
  <c r="F109" i="14" s="1"/>
  <c r="F160" i="14"/>
  <c r="F221" i="14"/>
  <c r="F220" i="14" s="1"/>
  <c r="G258" i="14"/>
  <c r="G257" i="14" s="1"/>
  <c r="G256" i="14" s="1"/>
  <c r="E258" i="14"/>
  <c r="E257" i="14" s="1"/>
  <c r="E256" i="14" s="1"/>
  <c r="F293" i="14"/>
  <c r="F292" i="14" s="1"/>
  <c r="F291" i="14" s="1"/>
  <c r="G349" i="14"/>
  <c r="G348" i="14" s="1"/>
  <c r="G360" i="14"/>
  <c r="G359" i="14" s="1"/>
  <c r="G365" i="14"/>
  <c r="G371" i="14"/>
  <c r="G370" i="14" s="1"/>
  <c r="F401" i="14"/>
  <c r="F400" i="14" s="1"/>
  <c r="F394" i="14" s="1"/>
  <c r="F456" i="14"/>
  <c r="F455" i="14" s="1"/>
  <c r="F23" i="14"/>
  <c r="G76" i="14"/>
  <c r="G75" i="14" s="1"/>
  <c r="G74" i="14" s="1"/>
  <c r="E99" i="14"/>
  <c r="E98" i="14" s="1"/>
  <c r="E97" i="14" s="1"/>
  <c r="E96" i="14" s="1"/>
  <c r="G99" i="14"/>
  <c r="G98" i="14" s="1"/>
  <c r="G97" i="14" s="1"/>
  <c r="G96" i="14" s="1"/>
  <c r="E112" i="14"/>
  <c r="E111" i="14" s="1"/>
  <c r="E110" i="14" s="1"/>
  <c r="E109" i="14" s="1"/>
  <c r="F128" i="14"/>
  <c r="F127" i="14" s="1"/>
  <c r="E162" i="14"/>
  <c r="E161" i="14" s="1"/>
  <c r="E160" i="14" s="1"/>
  <c r="E159" i="14" s="1"/>
  <c r="E137" i="14" s="1"/>
  <c r="F184" i="14"/>
  <c r="F183" i="14" s="1"/>
  <c r="F182" i="14" s="1"/>
  <c r="F181" i="14" s="1"/>
  <c r="E221" i="14"/>
  <c r="E220" i="14" s="1"/>
  <c r="F258" i="14"/>
  <c r="F257" i="14" s="1"/>
  <c r="F256" i="14" s="1"/>
  <c r="F284" i="14"/>
  <c r="F283" i="14" s="1"/>
  <c r="F282" i="14" s="1"/>
  <c r="E293" i="14"/>
  <c r="E292" i="14" s="1"/>
  <c r="E291" i="14" s="1"/>
  <c r="G301" i="14"/>
  <c r="G300" i="14" s="1"/>
  <c r="G299" i="14" s="1"/>
  <c r="G298" i="14" s="1"/>
  <c r="E401" i="14"/>
  <c r="E400" i="14" s="1"/>
  <c r="E456" i="14"/>
  <c r="E455" i="14" s="1"/>
  <c r="E465" i="14"/>
  <c r="E464" i="14" s="1"/>
  <c r="E463" i="14" s="1"/>
  <c r="E462" i="14" s="1"/>
  <c r="E461" i="14" s="1"/>
  <c r="F300" i="14"/>
  <c r="F299" i="14" s="1"/>
  <c r="F298" i="14" s="1"/>
  <c r="E371" i="14"/>
  <c r="E370" i="14" s="1"/>
  <c r="E394" i="14"/>
  <c r="F47" i="14"/>
  <c r="F83" i="14"/>
  <c r="E128" i="14"/>
  <c r="E127" i="14" s="1"/>
  <c r="E122" i="14" s="1"/>
  <c r="E121" i="14" s="1"/>
  <c r="E212" i="14"/>
  <c r="E204" i="14" s="1"/>
  <c r="G221" i="14"/>
  <c r="G220" i="14" s="1"/>
  <c r="E242" i="14"/>
  <c r="E241" i="14" s="1"/>
  <c r="E240" i="14" s="1"/>
  <c r="F268" i="14"/>
  <c r="G293" i="14"/>
  <c r="G292" i="14" s="1"/>
  <c r="G291" i="14" s="1"/>
  <c r="E327" i="14"/>
  <c r="E326" i="14" s="1"/>
  <c r="E325" i="14" s="1"/>
  <c r="G401" i="14"/>
  <c r="G400" i="14" s="1"/>
  <c r="G394" i="14" s="1"/>
  <c r="E412" i="14"/>
  <c r="G456" i="14"/>
  <c r="G455" i="14" s="1"/>
  <c r="F76" i="14"/>
  <c r="F75" i="14" s="1"/>
  <c r="E83" i="14"/>
  <c r="E74" i="14" s="1"/>
  <c r="F99" i="14"/>
  <c r="F98" i="14" s="1"/>
  <c r="F97" i="14" s="1"/>
  <c r="F96" i="14" s="1"/>
  <c r="E196" i="14"/>
  <c r="F205" i="14"/>
  <c r="F241" i="14"/>
  <c r="F240" i="14" s="1"/>
  <c r="F239" i="14" s="1"/>
  <c r="G324" i="14"/>
  <c r="G412" i="14"/>
  <c r="G450" i="14"/>
  <c r="G449" i="14" s="1"/>
  <c r="G448" i="14" s="1"/>
  <c r="G447" i="14" s="1"/>
  <c r="G446" i="14" s="1"/>
  <c r="G23" i="14"/>
  <c r="G18" i="14" s="1"/>
  <c r="G112" i="14"/>
  <c r="G111" i="14" s="1"/>
  <c r="G110" i="14" s="1"/>
  <c r="G109" i="14" s="1"/>
  <c r="G146" i="14"/>
  <c r="G145" i="14" s="1"/>
  <c r="G144" i="14" s="1"/>
  <c r="G143" i="14" s="1"/>
  <c r="G284" i="14"/>
  <c r="G283" i="14" s="1"/>
  <c r="G282" i="14" s="1"/>
  <c r="F349" i="14"/>
  <c r="F348" i="14" s="1"/>
  <c r="E429" i="14"/>
  <c r="G465" i="14"/>
  <c r="G464" i="14" s="1"/>
  <c r="G463" i="14" s="1"/>
  <c r="G462" i="14" s="1"/>
  <c r="G461" i="14" s="1"/>
  <c r="E47" i="14"/>
  <c r="E18" i="14" s="1"/>
  <c r="E184" i="14"/>
  <c r="E183" i="14" s="1"/>
  <c r="E182" i="14" s="1"/>
  <c r="E181" i="14" s="1"/>
  <c r="G196" i="14"/>
  <c r="F212" i="14"/>
  <c r="G267" i="14"/>
  <c r="G266" i="14" s="1"/>
  <c r="E301" i="14"/>
  <c r="E300" i="14" s="1"/>
  <c r="E299" i="14" s="1"/>
  <c r="E298" i="14" s="1"/>
  <c r="E349" i="14"/>
  <c r="E348" i="14" s="1"/>
  <c r="E365" i="14"/>
  <c r="F64" i="14"/>
  <c r="F63" i="14" s="1"/>
  <c r="G64" i="14"/>
  <c r="G63" i="14" s="1"/>
  <c r="F159" i="14"/>
  <c r="F267" i="14"/>
  <c r="F266" i="14" s="1"/>
  <c r="G122" i="14"/>
  <c r="G121" i="14" s="1"/>
  <c r="F196" i="14"/>
  <c r="E267" i="14"/>
  <c r="E266" i="14" s="1"/>
  <c r="F412" i="14"/>
  <c r="F122" i="14"/>
  <c r="F121" i="14" s="1"/>
  <c r="F347" i="14"/>
  <c r="F346" i="14" s="1"/>
  <c r="G429" i="14"/>
  <c r="E347" i="14" l="1"/>
  <c r="E346" i="14" s="1"/>
  <c r="E324" i="14"/>
  <c r="F18" i="14"/>
  <c r="G204" i="14"/>
  <c r="F95" i="14"/>
  <c r="E8" i="14"/>
  <c r="G8" i="14"/>
  <c r="E239" i="14"/>
  <c r="E203" i="14"/>
  <c r="G239" i="14"/>
  <c r="E448" i="14"/>
  <c r="E447" i="14" s="1"/>
  <c r="E446" i="14" s="1"/>
  <c r="G203" i="14"/>
  <c r="F74" i="14"/>
  <c r="F265" i="14"/>
  <c r="F238" i="14" s="1"/>
  <c r="G95" i="14"/>
  <c r="G347" i="14"/>
  <c r="G346" i="14" s="1"/>
  <c r="F8" i="14"/>
  <c r="E195" i="14"/>
  <c r="E180" i="14" s="1"/>
  <c r="G393" i="14"/>
  <c r="G388" i="14" s="1"/>
  <c r="G265" i="14"/>
  <c r="G238" i="14" s="1"/>
  <c r="E265" i="14"/>
  <c r="G137" i="14"/>
  <c r="E95" i="14"/>
  <c r="G195" i="14"/>
  <c r="G180" i="14" s="1"/>
  <c r="F204" i="14"/>
  <c r="F203" i="14" s="1"/>
  <c r="F195" i="14" s="1"/>
  <c r="F180" i="14" s="1"/>
  <c r="E393" i="14"/>
  <c r="E388" i="14" s="1"/>
  <c r="F393" i="14"/>
  <c r="F388" i="14" s="1"/>
  <c r="E238" i="14" l="1"/>
  <c r="E474" i="14"/>
  <c r="G474" i="14"/>
  <c r="F474" i="14"/>
</calcChain>
</file>

<file path=xl/sharedStrings.xml><?xml version="1.0" encoding="utf-8"?>
<sst xmlns="http://schemas.openxmlformats.org/spreadsheetml/2006/main" count="824" uniqueCount="506">
  <si>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</si>
  <si>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</si>
  <si>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</si>
  <si>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</si>
  <si>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</si>
  <si>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</si>
  <si>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</si>
  <si>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</si>
  <si>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</si>
  <si>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</si>
  <si>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Спортивно-оздоровительные мероприятия</t>
  </si>
  <si>
    <t>Праздничные и культурно-досуговые мероприятия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</si>
  <si>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</si>
  <si>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</si>
  <si>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</si>
  <si>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</si>
  <si>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</si>
  <si>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</si>
  <si>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</si>
  <si>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</si>
  <si>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</si>
  <si>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</si>
  <si>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</si>
  <si>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</si>
  <si>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</si>
  <si>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</si>
  <si>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</si>
  <si>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</si>
  <si>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</si>
  <si>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</si>
  <si>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</si>
  <si>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</si>
  <si>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</si>
  <si>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</si>
  <si>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</si>
  <si>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</si>
  <si>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</si>
  <si>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</si>
  <si>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</si>
  <si>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</si>
  <si>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</si>
  <si>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</si>
  <si>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</si>
  <si>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</si>
  <si>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</si>
  <si>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</si>
  <si>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</si>
  <si>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</si>
  <si>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</si>
  <si>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</si>
  <si>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</si>
  <si>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</si>
  <si>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</si>
  <si>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</si>
  <si>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</si>
  <si>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</si>
  <si>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</si>
  <si>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</si>
  <si>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</si>
  <si>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</si>
  <si>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</si>
  <si>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</si>
  <si>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</si>
  <si>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</si>
  <si>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</si>
  <si>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</si>
  <si>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</si>
  <si>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</si>
  <si>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</si>
  <si>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</si>
  <si>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</si>
  <si>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</si>
  <si>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</si>
  <si>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</si>
  <si>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</si>
  <si>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</si>
  <si>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</si>
  <si>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</si>
  <si>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</si>
  <si>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</si>
  <si>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</si>
  <si>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</si>
  <si>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</si>
  <si>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</si>
  <si>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</si>
  <si>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</si>
  <si>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</si>
  <si>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</si>
  <si>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</si>
  <si>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</si>
  <si>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</si>
  <si>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Итого:</t>
  </si>
  <si>
    <t>Основное мероприятие "Чистый Звёздный"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</si>
  <si>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</si>
  <si>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</si>
  <si>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</si>
  <si>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</si>
  <si>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</si>
  <si>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</si>
  <si>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</si>
  <si>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</si>
  <si>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</si>
  <si>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</si>
  <si>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</si>
  <si>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</si>
  <si>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</si>
  <si>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</si>
  <si>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</si>
  <si>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</si>
  <si>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</si>
  <si>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</si>
  <si>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</si>
  <si>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</si>
  <si>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</si>
  <si>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</si>
  <si>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</si>
  <si>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</si>
  <si>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</si>
  <si>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</si>
  <si>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</si>
  <si>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</si>
  <si>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</si>
  <si>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</si>
  <si>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2С050</t>
  </si>
  <si>
    <t>91 0 00 2П040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</si>
  <si>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</si>
  <si>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</si>
  <si>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</si>
  <si>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</si>
  <si>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</si>
  <si>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</si>
  <si>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</si>
  <si>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</si>
  <si>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</si>
  <si>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</si>
  <si>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</si>
  <si>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</si>
  <si>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</si>
  <si>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</si>
  <si>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</si>
  <si>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</si>
  <si>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</si>
  <si>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</si>
  <si>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</si>
  <si>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</si>
  <si>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</si>
  <si>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</si>
  <si>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</si>
  <si>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</si>
  <si>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</si>
  <si>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</si>
  <si>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</si>
  <si>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</si>
  <si>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</si>
  <si>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</si>
  <si>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</si>
  <si>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</si>
  <si>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</si>
  <si>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</si>
  <si>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</si>
  <si>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</si>
  <si>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</si>
  <si>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</si>
  <si>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</si>
  <si>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</si>
  <si>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</si>
  <si>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</si>
  <si>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</si>
  <si>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</si>
  <si>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</si>
  <si>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</si>
  <si>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</si>
  <si>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</si>
  <si>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</si>
  <si>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</si>
  <si>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</si>
  <si>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</si>
  <si>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</si>
  <si>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</si>
  <si>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</si>
  <si>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</si>
  <si>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</si>
  <si>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</si>
  <si>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</si>
  <si>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</si>
  <si>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</si>
  <si>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</si>
  <si>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</si>
  <si>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</si>
  <si>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</si>
  <si>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</si>
  <si>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</si>
  <si>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</si>
  <si>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</si>
  <si>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</si>
  <si>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</si>
  <si>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</si>
  <si>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</si>
  <si>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</si>
  <si>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</si>
  <si>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</si>
  <si>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</si>
  <si>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</si>
  <si>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</si>
  <si>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</si>
  <si>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</si>
  <si>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</si>
  <si>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</si>
  <si>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</si>
  <si>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</si>
  <si>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</si>
  <si>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</si>
  <si>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</si>
  <si>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</si>
  <si>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</si>
  <si>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</si>
  <si>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</si>
  <si>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</si>
  <si>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</si>
  <si>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</si>
  <si>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</si>
  <si>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</si>
  <si>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</si>
  <si>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</si>
  <si>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</si>
  <si>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</si>
  <si>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</si>
  <si>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04 4 01 01440</t>
  </si>
  <si>
    <t>04 4 01 00780</t>
  </si>
  <si>
    <t>24 1 01 00240</t>
  </si>
  <si>
    <t>25 1 01 00250</t>
  </si>
  <si>
    <t>25 2 01 00260</t>
  </si>
  <si>
    <t>25 3 01 00280</t>
  </si>
  <si>
    <t>26 1 01 00570</t>
  </si>
  <si>
    <t>26 2 01 01460</t>
  </si>
  <si>
    <t>26 3 01 00920</t>
  </si>
  <si>
    <t>09 0 01 00000</t>
  </si>
  <si>
    <t>09 0 01 00370</t>
  </si>
  <si>
    <t>09 0 01 01360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</si>
  <si>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</si>
  <si>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</si>
  <si>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</si>
  <si>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</si>
  <si>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</si>
  <si>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</si>
  <si>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</si>
  <si>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</si>
  <si>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</si>
  <si>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</si>
  <si>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</si>
  <si>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</si>
  <si>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</si>
  <si>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</si>
  <si>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</si>
  <si>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</si>
  <si>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</si>
  <si>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</si>
  <si>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</si>
  <si>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</si>
  <si>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</si>
  <si>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</si>
  <si>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</si>
  <si>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</si>
  <si>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</si>
  <si>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</si>
  <si>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</si>
  <si>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</si>
  <si>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</si>
  <si>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</si>
  <si>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</si>
  <si>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</si>
  <si>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</si>
  <si>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</si>
  <si>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</si>
  <si>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</si>
  <si>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</si>
  <si>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</si>
  <si>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</si>
  <si>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</si>
  <si>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</si>
  <si>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</si>
  <si>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</si>
  <si>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</si>
  <si>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</si>
  <si>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</si>
  <si>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</si>
  <si>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</si>
  <si>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</si>
  <si>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</si>
  <si>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</si>
  <si>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</si>
  <si>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</si>
  <si>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</si>
  <si>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</si>
  <si>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</si>
  <si>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</si>
  <si>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</si>
  <si>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91 0 00 51200</t>
  </si>
  <si>
    <t>91 0 00 59300</t>
  </si>
  <si>
    <t>Государственная регистрация актов гражданского состояния</t>
  </si>
  <si>
    <t>26 2 01 00000</t>
  </si>
  <si>
    <t>20 0 01 SЖ090</t>
  </si>
  <si>
    <t>04 3 01 01660</t>
  </si>
  <si>
    <t>Мероприятия по недопущению распространения инфекции, вызванной новым коронавирусом COVID-2019, в ЗАТО Звёздный</t>
  </si>
  <si>
    <t>23 2 01 01680</t>
  </si>
  <si>
    <t>Патриотическое воспитание жителей ЗАТО Звёздный</t>
  </si>
  <si>
    <t>25 2 01 53030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</si>
  <si>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</si>
  <si>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 3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</si>
  <si>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</si>
  <si>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26 4 00 00000</t>
  </si>
  <si>
    <t>26 4 01 00000</t>
  </si>
  <si>
    <t>26 4 01 01640</t>
  </si>
  <si>
    <t>Подпрограмма  "Социальная поддержка жителей ЗАТО Звёздный"</t>
  </si>
  <si>
    <t>Основное мероприятие  "Социальная поддержка жителей ЗАТО Звёздный"</t>
  </si>
  <si>
    <t>Предоставление единовременной денежной выплаты взамен предоставления земельного участка в собственность бесплатно</t>
  </si>
  <si>
    <t>28 2 01 2С080</t>
  </si>
  <si>
    <t>28 2 01 2С070</t>
  </si>
  <si>
    <t>28 2 01 2С090</t>
  </si>
  <si>
    <t>08 2 01 01700</t>
  </si>
  <si>
    <t>Создание условий для проведения физкультурно-оздоровительных работ и активного отдыха населения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</si>
  <si>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</si>
  <si>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</si>
  <si>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Образование комиссий по делам несовершеннолетних и защите их прав и организация их деятельности</t>
  </si>
  <si>
    <t>04 3 01 01730</t>
  </si>
  <si>
    <t>Обслуживание автоматизированного рабочего места Системы-112 в ЕДДС ЗАТО Звёздный</t>
  </si>
  <si>
    <t>04 4 01 00190</t>
  </si>
  <si>
    <t>Модернизация и содержание системы видеонаблюдения ЗАТО Звёздный</t>
  </si>
  <si>
    <t>25 1 01 2Н420</t>
  </si>
  <si>
    <t>Приобретение оборудования для дошкольных образовательных организаций в соответствии с федеральным государственным стандартом дошкольного образования</t>
  </si>
  <si>
    <t>10 0 00 00000</t>
  </si>
  <si>
    <t>10 0 01 00000</t>
  </si>
  <si>
    <t>10 0 01 01450</t>
  </si>
  <si>
    <t>Повышение энергетической эффективности систем наружного освещения объектов ЗАТО Звёздный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</si>
  <si>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</si>
  <si>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Текущий ремонт здания МБДОУ "Детский сад № 4" по адресу: 614575, Пемский край, п.Звёздный, ул. Бабичева, 2/1</t>
  </si>
  <si>
    <t>03 1 04 00000</t>
  </si>
  <si>
    <t>Содержание временно незанятых помещений</t>
  </si>
  <si>
    <t>16 0 01 01790</t>
  </si>
  <si>
    <t>29 1 01 01810</t>
  </si>
  <si>
    <t>Муниципальная программа "Образование ЗАТО Звёздный"</t>
  </si>
  <si>
    <t>Создание условий для физического развития детей</t>
  </si>
  <si>
    <t>91 0 00 01811</t>
  </si>
  <si>
    <t>Организация и проведение мероприятий по мобилизационной подготовке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</si>
  <si>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</si>
  <si>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Мероприятия по повышению правовой культуры граждан</t>
  </si>
  <si>
    <t>23 1 01 01817</t>
  </si>
  <si>
    <t>28 1 01 L4970</t>
  </si>
  <si>
    <t>Строительство водовода</t>
  </si>
  <si>
    <t>08101SФ320</t>
  </si>
  <si>
    <t>Умею плавать</t>
  </si>
  <si>
    <t>03 1 07 00000</t>
  </si>
  <si>
    <t>Основное мероприятие "Ремонт открытой спортивной площадки (универсальной игровой площадки) МБУ СОШ ЗАТО Звёздный по адресу: 614575, Пермский край, п. Звёздный, ул. Бабичева, 5а"</t>
  </si>
  <si>
    <t>03 1 07 SФ130</t>
  </si>
  <si>
    <t>Ремонт открытой спортивной площадки (универсальной игровой площадки) МБУ СОШ ЗАТО Звёздный по адресу: 614575, Пермский край, п. Звёздный, ул. Бабичева, 5а</t>
  </si>
  <si>
    <t>Основное мероприятие " Ремонт автомобильной дороги по ул. Ленина вдоль дома № 8"</t>
  </si>
  <si>
    <t>Ремонт автомобильной дороги по ул. Ленина вдоль дома № 8</t>
  </si>
  <si>
    <t>27 2 14 ST040</t>
  </si>
  <si>
    <t>27 2 14 00000</t>
  </si>
  <si>
    <t>03 1 31 00000</t>
  </si>
  <si>
    <t>03 1 31 SР040</t>
  </si>
  <si>
    <t>Основное мероприятие "Текущий ремонт здания МБДОУ "Детский сад № 4" по адресу: 614575, Пемский край, п.Звёздный, ул. Ленина, 4Б"</t>
  </si>
  <si>
    <t>Текущий ремонт здания МБДОУ "Детский сад № 4" по адресу: 614575, Пемский край, п.Звёздный, ул. Ленина, 4Б</t>
  </si>
  <si>
    <t>03 1 22 SР350</t>
  </si>
  <si>
    <t>Асфальтирование открытой площадки для экспонатов Музея 52-й ракетной дивизии</t>
  </si>
  <si>
    <t>Основное мероприятие "Асфальтирование открытой площадки для экспонатов Музея 52-й ракетной дивизии"</t>
  </si>
  <si>
    <t>Основное мероприятие "Детская открытая спортивная площадка "Спартак" в МБДОУ "Детский сад № 4" по ул. Ленина, 4Б"</t>
  </si>
  <si>
    <t>Детская открытая спортивная площадка "Спартак" в МБДОУ "Детский сад № 4" по ул. Ленина, 4Б</t>
  </si>
  <si>
    <t>Школьная метеорологическая площадка</t>
  </si>
  <si>
    <t>Основное мероприятие "Школьная метеорологическая площадка"</t>
  </si>
  <si>
    <t>Реализация первичных мер пожарной безопасности на территории ЗАТО Звёздный</t>
  </si>
  <si>
    <t>25 3 01 01815</t>
  </si>
  <si>
    <t>Обеспечение деятельности бухгалтерии</t>
  </si>
  <si>
    <t>29 2 01 01818</t>
  </si>
  <si>
    <t>27 1 05 00000</t>
  </si>
  <si>
    <t>27 1 05 SP080</t>
  </si>
  <si>
    <t>03 1 32 00000</t>
  </si>
  <si>
    <t>03 1 32 SР080</t>
  </si>
  <si>
    <t>03 1 33 00000</t>
  </si>
  <si>
    <t>03 1 33 SР080</t>
  </si>
  <si>
    <t>03 1 34 00000</t>
  </si>
  <si>
    <t>03 1 34 SР080</t>
  </si>
  <si>
    <t>04 1 01 01819</t>
  </si>
  <si>
    <t>04 1 01 01810</t>
  </si>
  <si>
    <t>Обеспечение пожарной безопасности в муниципальных бюджетных образовательных учреждениях ЗАТО Звёздный</t>
  </si>
  <si>
    <t>к решению Думы ЗАТО Звёздный</t>
  </si>
  <si>
    <t>РЗ, ПР</t>
  </si>
  <si>
    <t>ЦСР</t>
  </si>
  <si>
    <t>Наименование расходов</t>
  </si>
  <si>
    <t>2023</t>
  </si>
  <si>
    <t>2024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</si>
  <si>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</si>
  <si>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</si>
  <si>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</si>
  <si>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</si>
  <si>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</si>
  <si>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</si>
  <si>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</si>
  <si>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</si>
  <si>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</si>
  <si>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</si>
  <si>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200</t>
  </si>
  <si>
    <t>100</t>
  </si>
  <si>
    <t>800</t>
  </si>
  <si>
    <t>01 05</t>
  </si>
  <si>
    <t>Судебная система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</si>
  <si>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</si>
  <si>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</si>
  <si>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</si>
  <si>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</si>
  <si>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</si>
  <si>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</si>
  <si>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</si>
  <si>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</si>
  <si>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</si>
  <si>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</si>
  <si>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</si>
  <si>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Гражданская оборона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</si>
  <si>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</si>
  <si>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</si>
  <si>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</si>
  <si>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</si>
  <si>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03 14</t>
  </si>
  <si>
    <t>Другие вопросы в области нацианальной безопасности и правоохранительной деятельности</t>
  </si>
  <si>
    <t>04 00</t>
  </si>
  <si>
    <t>Национальная экономика</t>
  </si>
  <si>
    <t>04 06</t>
  </si>
  <si>
    <t>Водное хозяйство</t>
  </si>
  <si>
    <t>04 09</t>
  </si>
  <si>
    <t>Дорожное хозяйство (дорожные фонды)</t>
  </si>
  <si>
    <t>Капитальный ремонт  и ремонт автомобильных дорог ЗАТО Звёздный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</si>
  <si>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</si>
  <si>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</si>
  <si>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</si>
  <si>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</si>
  <si>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</si>
  <si>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</si>
  <si>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</si>
  <si>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</si>
  <si>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</si>
  <si>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</si>
  <si>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06 00</t>
  </si>
  <si>
    <t>Охрана окружающей среды</t>
  </si>
  <si>
    <t>06 05</t>
  </si>
  <si>
    <t>Другие вопросы в области охраны окружающей среды</t>
  </si>
  <si>
    <t>07 00</t>
  </si>
  <si>
    <t>Образование</t>
  </si>
  <si>
    <t>07 01</t>
  </si>
  <si>
    <t>Дошкольное образование</t>
  </si>
  <si>
    <t xml:space="preserve"> 03 1 03 00000</t>
  </si>
  <si>
    <t>Основное мероприятие "Текущий ремонт здания МБДОУ "Детский сад № 4" по адресу: 614575, Пемский край, п.Звёздный, ул. Бабичева, 2/1"</t>
  </si>
  <si>
    <t xml:space="preserve"> 03 1 03 SP040</t>
  </si>
  <si>
    <t>07 02</t>
  </si>
  <si>
    <t>Общее образование</t>
  </si>
  <si>
    <t>Основное мероприятие "Текущий ремонт здания МБУ СОШ ЗАТО Звёздный по адресу: 614575, Пермский край, п. Звёздный, ул. Школьная, 8"</t>
  </si>
  <si>
    <t>03 1 04 SP040</t>
  </si>
  <si>
    <t>Текущий ремонт здания МБУ СОШ ЗАТО Звёздный по адресу: 614575, Пермский край, п. Звёздный, ул. Школьная, 8</t>
  </si>
  <si>
    <t>07 03</t>
  </si>
  <si>
    <t>Дополнительное образование детей</t>
  </si>
  <si>
    <t>07 07</t>
  </si>
  <si>
    <t>Молодёжная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</si>
  <si>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</si>
  <si>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</si>
  <si>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</si>
  <si>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</si>
  <si>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</si>
  <si>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</si>
  <si>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09 00</t>
  </si>
  <si>
    <t>Здравоохранение</t>
  </si>
  <si>
    <t>09 07</t>
  </si>
  <si>
    <t>Санитарно-эпидемиологическое благополучие</t>
  </si>
  <si>
    <t>10 00</t>
  </si>
  <si>
    <t>Социальная политика</t>
  </si>
  <si>
    <t>10 01</t>
  </si>
  <si>
    <t>Пенсионное обеспечение</t>
  </si>
  <si>
    <t>Пенсии за выслугу лет лицам, замещающим муниципальные должности, муниципальным служащим</t>
  </si>
  <si>
    <t>300</t>
  </si>
  <si>
    <t>10 03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</si>
  <si>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</si>
  <si>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</si>
  <si>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91 0 00 SС240</t>
  </si>
  <si>
    <t>10 04</t>
  </si>
  <si>
    <t>Охрана семьи и детства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</si>
  <si>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</si>
  <si>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</si>
  <si>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</si>
  <si>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</si>
  <si>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</si>
  <si>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</si>
  <si>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12 00</t>
  </si>
  <si>
    <t>Средства массовой информации</t>
  </si>
  <si>
    <t>12 04</t>
  </si>
  <si>
    <t>Другие вопросы в области средств массовой информации</t>
  </si>
  <si>
    <t>2025</t>
  </si>
  <si>
    <t>Приложение 4</t>
  </si>
  <si>
    <t>27 2 15 00000</t>
  </si>
  <si>
    <t>27 2 15 SТ040</t>
  </si>
  <si>
    <t>Ремонт автомобильной дороги по ул. Школьная, от здания № 3А/1 до перекрестка с ул. Коммунистическая</t>
  </si>
  <si>
    <t>Основное мероприятие " Ремонт автомобильной дороги по ул. Школьная, от здания № 3А/1 до перекрестка с ул. Коммунистическая"</t>
  </si>
  <si>
    <t>Распределение бюджетных ассигнований по разделам, подразделам классификации расходов бюджета ЗАТО Звёздный на 2023 год и на плановый период 2024 и 2025 годов, тыс. рублей</t>
  </si>
  <si>
    <t>Муниципальная программа "Молодежная политика ЗАТО Звёздный"</t>
  </si>
  <si>
    <t>Основное мероприятие  "Молодежная политика ЗАТО Звёздный"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</si>
  <si>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</si>
  <si>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Основное мероприятие "Блок-контейнер для хранения спортивного инвентаря"</t>
  </si>
  <si>
    <t>Блок-контейнер для хранения спортивного инвентаря</t>
  </si>
  <si>
    <t>от 08.12.2022 №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</si>
</sst>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0000"/>
    <numFmt numFmtId="166" formatCode="0.00000"/>
  </numFmts>
  <fonts count="4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1" fillId="0" borderId="0" xfId="0" applyNumberFormat="1" applyFont="1" applyFill="1"/>
    <xf numFmtId="0" fontId="1" fillId="0" borderId="0" xfId="0" applyFont="1" applyFill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/>
    <xf numFmtId="0" fontId="1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0"/>
  <sheetViews>
    <sheetView tabSelected="1" zoomScale="120" zoomScaleNormal="120" workbookViewId="0"/>
  </sheetViews>
  <sheetFormatPr defaultColWidth="9.140625" defaultRowHeight="12.75" x14ac:dyDescent="0.2"/>
  <cols>
    <col min="1" max="1" width="7" style="9" customWidth="1"/>
    <col min="2" max="2" width="12.85546875" style="14" customWidth="1"/>
    <col min="3" max="3" width="5.140625" style="14" customWidth="1"/>
    <col min="4" max="4" width="44.140625" style="9" customWidth="1"/>
    <col min="5" max="7" width="16.42578125" style="8" customWidth="1"/>
    <col min="8" max="8" width="20" style="9" customWidth="1"/>
    <col min="9" max="16384" width="9.140625" style="9"/>
  </cols>
  <sheetData>
    <row r="1" spans="1:7" x14ac:dyDescent="0.2">
      <c r="E1" s="29"/>
      <c r="G1" s="29" t="s">
        <v>494</v>
      </c>
    </row>
    <row r="2" spans="1:7" x14ac:dyDescent="0.2">
      <c r="E2" s="29"/>
      <c r="G2" s="29" t="s">
        <v>385</v>
      </c>
    </row>
    <row r="3" spans="1:7" x14ac:dyDescent="0.2">
      <c r="F3" s="31" t="s">
        <v>505</v>
      </c>
      <c r="G3" s="31"/>
    </row>
    <row r="5" spans="1:7" ht="33" customHeight="1" x14ac:dyDescent="0.2">
      <c r="A5" s="32" t="s">
        <v>499</v>
      </c>
      <c r="B5" s="32"/>
      <c r="C5" s="32"/>
      <c r="D5" s="32"/>
      <c r="E5" s="32"/>
      <c r="F5" s="32"/>
      <c r="G5" s="32"/>
    </row>
    <row r="6" spans="1:7" x14ac:dyDescent="0.2">
      <c r="A6" s="15"/>
      <c r="B6" s="30"/>
      <c r="C6" s="30"/>
      <c r="D6" s="16"/>
    </row>
    <row r="7" spans="1:7" ht="18.75" customHeight="1" x14ac:dyDescent="0.2">
      <c r="A7" s="17" t="s">
        <v>386</v>
      </c>
      <c r="B7" s="17" t="s">
        <v>387</v>
      </c>
      <c r="C7" s="17" t="s">
        <v>93</v>
      </c>
      <c r="D7" s="18" t="s">
        <v>388</v>
      </c>
      <c r="E7" s="17" t="s">
        <v>389</v>
      </c>
      <c r="F7" s="17" t="s">
        <v>390</v>
      </c>
      <c r="G7" s="17" t="s">
        <v>493</v>
      </c>
    </row>
    <row r="8" spans="1:7" x14ac:dyDescent="0.2">
      <c r="A8" s="19" t="s">
        <v>391</v>
      </c>
      <c r="B8" s="24"/>
      <c r="C8" s="19"/>
      <c r="D8" s="6" t="s">
        <v>392</v>
      </c>
      <c r="E8" s="20">
        <f>E9+E13+E18+E59+E63+E70+E74</f>
        <v>45264.065459999998</v>
      </c>
      <c r="F8" s="20">
        <f t="shared" ref="F8:G8" si="0">F9+F13+F18+F59+F63+F70+F74</f>
        <v>51607.246150000006</v>
      </c>
      <c r="G8" s="20">
        <f t="shared" si="0"/>
        <v>53901.727370000008</v>
      </c>
    </row>
    <row r="9" spans="1:7" ht="38.25" x14ac:dyDescent="0.2">
      <c r="A9" s="19" t="s">
        <v>397</v>
      </c>
      <c r="B9" s="24"/>
      <c r="C9" s="19"/>
      <c r="D9" s="6" t="s">
        <v>398</v>
      </c>
      <c r="E9" s="20">
        <f>E10</f>
        <v>1647.5354400000001</v>
      </c>
      <c r="F9" s="20">
        <f t="shared" ref="F9:G11" si="1">F10</f>
        <v>1721.7779800000001</v>
      </c>
      <c r="G9" s="20">
        <f t="shared" si="1"/>
        <v>1721.7779800000001</v>
      </c>
    </row>
    <row r="10" spans="1:7" x14ac:dyDescent="0.2">
      <c r="A10" s="19"/>
      <c r="B10" s="24" t="s">
        <v>82</v>
      </c>
      <c r="C10" s="19"/>
      <c r="D10" s="6" t="s">
        <v>42</v>
      </c>
      <c r="E10" s="20">
        <f>E11</f>
        <v>1647.5354400000001</v>
      </c>
      <c r="F10" s="20">
        <f t="shared" si="1"/>
        <v>1721.7779800000001</v>
      </c>
      <c r="G10" s="20">
        <f t="shared" si="1"/>
        <v>1721.7779800000001</v>
      </c>
    </row>
    <row r="11" spans="1:7" x14ac:dyDescent="0.2">
      <c r="A11" s="19"/>
      <c r="B11" s="24" t="s">
        <v>83</v>
      </c>
      <c r="C11" s="19"/>
      <c r="D11" s="6" t="s">
        <v>16</v>
      </c>
      <c r="E11" s="20">
        <f>E12</f>
        <v>1647.5354400000001</v>
      </c>
      <c r="F11" s="20">
        <f t="shared" si="1"/>
        <v>1721.7779800000001</v>
      </c>
      <c r="G11" s="20">
        <f t="shared" si="1"/>
        <v>1721.7779800000001</v>
      </c>
    </row>
    <row r="12" spans="1:7" ht="63.75" x14ac:dyDescent="0.2">
      <c r="A12" s="19"/>
      <c r="B12" s="24"/>
      <c r="C12" s="21">
        <v>100</v>
      </c>
      <c r="D12" s="6" t="s">
        <v>96</v>
      </c>
      <c r="E12" s="20">
        <v>1647.5354400000001</v>
      </c>
      <c r="F12" s="10">
        <v>1721.7779800000001</v>
      </c>
      <c r="G12" s="10">
        <v>1721.7779800000001</v>
      </c>
    </row>
    <row r="13" spans="1:7" ht="51" x14ac:dyDescent="0.2">
      <c r="A13" s="19" t="s">
        <v>393</v>
      </c>
      <c r="B13" s="24"/>
      <c r="C13" s="19"/>
      <c r="D13" s="6" t="s">
        <v>394</v>
      </c>
      <c r="E13" s="20">
        <f>E14</f>
        <v>693.59837000000005</v>
      </c>
      <c r="F13" s="20">
        <f t="shared" ref="F13:G14" si="2">F14</f>
        <v>705.98515999999995</v>
      </c>
      <c r="G13" s="20">
        <f t="shared" si="2"/>
        <v>705.98515999999995</v>
      </c>
    </row>
    <row r="14" spans="1:7" x14ac:dyDescent="0.2">
      <c r="A14" s="19"/>
      <c r="B14" s="24" t="s">
        <v>82</v>
      </c>
      <c r="C14" s="19"/>
      <c r="D14" s="6" t="s">
        <v>42</v>
      </c>
      <c r="E14" s="20">
        <f>E15</f>
        <v>693.59837000000005</v>
      </c>
      <c r="F14" s="20">
        <f t="shared" si="2"/>
        <v>705.98515999999995</v>
      </c>
      <c r="G14" s="20">
        <f t="shared" si="2"/>
        <v>705.98515999999995</v>
      </c>
    </row>
    <row r="15" spans="1:7" ht="38.25" x14ac:dyDescent="0.2">
      <c r="A15" s="19"/>
      <c r="B15" s="24" t="s">
        <v>85</v>
      </c>
      <c r="C15" s="19"/>
      <c r="D15" s="6" t="s">
        <v>18</v>
      </c>
      <c r="E15" s="20">
        <f>E16+E17</f>
        <v>693.59837000000005</v>
      </c>
      <c r="F15" s="20">
        <f t="shared" ref="F15:G15" si="3">F16+F17</f>
        <v>705.98515999999995</v>
      </c>
      <c r="G15" s="20">
        <f t="shared" si="3"/>
        <v>705.98515999999995</v>
      </c>
    </row>
    <row r="16" spans="1:7" ht="63.75" x14ac:dyDescent="0.2">
      <c r="A16" s="19"/>
      <c r="B16" s="24"/>
      <c r="C16" s="21">
        <v>100</v>
      </c>
      <c r="D16" s="6" t="s">
        <v>96</v>
      </c>
      <c r="E16" s="20">
        <v>274.87837000000002</v>
      </c>
      <c r="F16" s="10">
        <v>287.26515999999998</v>
      </c>
      <c r="G16" s="10">
        <v>287.26515999999998</v>
      </c>
    </row>
    <row r="17" spans="1:7" ht="25.5" x14ac:dyDescent="0.2">
      <c r="A17" s="19"/>
      <c r="B17" s="24"/>
      <c r="C17" s="21">
        <v>200</v>
      </c>
      <c r="D17" s="6" t="s">
        <v>104</v>
      </c>
      <c r="E17" s="10">
        <v>418.72</v>
      </c>
      <c r="F17" s="10">
        <v>418.72</v>
      </c>
      <c r="G17" s="10">
        <v>418.72</v>
      </c>
    </row>
    <row r="18" spans="1:7" ht="51" x14ac:dyDescent="0.2">
      <c r="A18" s="19" t="s">
        <v>399</v>
      </c>
      <c r="B18" s="24"/>
      <c r="C18" s="19"/>
      <c r="D18" s="6" t="s">
        <v>400</v>
      </c>
      <c r="E18" s="20">
        <f>E19+E23+E32+E37+E42+E47</f>
        <v>34955.328549999998</v>
      </c>
      <c r="F18" s="20">
        <f t="shared" ref="F18:G18" si="4">F19+F23+F32+F37+F42+F47</f>
        <v>36203.168490000004</v>
      </c>
      <c r="G18" s="20">
        <f t="shared" si="4"/>
        <v>36213.111490000003</v>
      </c>
    </row>
    <row r="19" spans="1:7" ht="38.25" x14ac:dyDescent="0.2">
      <c r="A19" s="19"/>
      <c r="B19" s="24" t="s">
        <v>134</v>
      </c>
      <c r="C19" s="19"/>
      <c r="D19" s="6" t="s">
        <v>135</v>
      </c>
      <c r="E19" s="20">
        <f>E20</f>
        <v>135</v>
      </c>
      <c r="F19" s="20">
        <f t="shared" ref="F19:G21" si="5">F20</f>
        <v>135</v>
      </c>
      <c r="G19" s="20">
        <f t="shared" si="5"/>
        <v>135</v>
      </c>
    </row>
    <row r="20" spans="1:7" ht="25.5" x14ac:dyDescent="0.2">
      <c r="A20" s="19"/>
      <c r="B20" s="24" t="s">
        <v>136</v>
      </c>
      <c r="C20" s="19"/>
      <c r="D20" s="6" t="s">
        <v>137</v>
      </c>
      <c r="E20" s="20">
        <f>E21</f>
        <v>135</v>
      </c>
      <c r="F20" s="20">
        <f t="shared" si="5"/>
        <v>135</v>
      </c>
      <c r="G20" s="20">
        <f t="shared" si="5"/>
        <v>135</v>
      </c>
    </row>
    <row r="21" spans="1:7" ht="25.5" x14ac:dyDescent="0.2">
      <c r="A21" s="19"/>
      <c r="B21" s="24" t="s">
        <v>138</v>
      </c>
      <c r="C21" s="19"/>
      <c r="D21" s="6" t="s">
        <v>139</v>
      </c>
      <c r="E21" s="20">
        <f>E22</f>
        <v>135</v>
      </c>
      <c r="F21" s="20">
        <f t="shared" si="5"/>
        <v>135</v>
      </c>
      <c r="G21" s="20">
        <f t="shared" si="5"/>
        <v>135</v>
      </c>
    </row>
    <row r="22" spans="1:7" ht="25.5" x14ac:dyDescent="0.2">
      <c r="A22" s="19"/>
      <c r="B22" s="24"/>
      <c r="C22" s="19" t="s">
        <v>401</v>
      </c>
      <c r="D22" s="6" t="s">
        <v>104</v>
      </c>
      <c r="E22" s="20">
        <v>135</v>
      </c>
      <c r="F22" s="10">
        <v>135</v>
      </c>
      <c r="G22" s="10">
        <v>135</v>
      </c>
    </row>
    <row r="23" spans="1:7" ht="25.5" x14ac:dyDescent="0.2">
      <c r="A23" s="19"/>
      <c r="B23" s="24" t="s">
        <v>192</v>
      </c>
      <c r="C23" s="19"/>
      <c r="D23" s="6" t="s">
        <v>340</v>
      </c>
      <c r="E23" s="20">
        <f>E24+E28</f>
        <v>37.914000000000001</v>
      </c>
      <c r="F23" s="20">
        <f t="shared" ref="F23:G23" si="6">F24+F28</f>
        <v>37.570999999999998</v>
      </c>
      <c r="G23" s="20">
        <f t="shared" si="6"/>
        <v>37.914000000000001</v>
      </c>
    </row>
    <row r="24" spans="1:7" ht="25.5" x14ac:dyDescent="0.2">
      <c r="A24" s="19"/>
      <c r="B24" s="26" t="s">
        <v>193</v>
      </c>
      <c r="C24" s="2"/>
      <c r="D24" s="1" t="s">
        <v>33</v>
      </c>
      <c r="E24" s="20">
        <f>E25</f>
        <v>13.628</v>
      </c>
      <c r="F24" s="20">
        <f t="shared" ref="F24:G26" si="7">F25</f>
        <v>14.523</v>
      </c>
      <c r="G24" s="20">
        <f t="shared" si="7"/>
        <v>13.628</v>
      </c>
    </row>
    <row r="25" spans="1:7" ht="25.5" x14ac:dyDescent="0.2">
      <c r="A25" s="19"/>
      <c r="B25" s="26" t="s">
        <v>194</v>
      </c>
      <c r="C25" s="2"/>
      <c r="D25" s="1" t="s">
        <v>67</v>
      </c>
      <c r="E25" s="20">
        <f>E26</f>
        <v>13.628</v>
      </c>
      <c r="F25" s="20">
        <f t="shared" si="7"/>
        <v>14.523</v>
      </c>
      <c r="G25" s="20">
        <f t="shared" si="7"/>
        <v>13.628</v>
      </c>
    </row>
    <row r="26" spans="1:7" ht="25.5" x14ac:dyDescent="0.2">
      <c r="A26" s="19"/>
      <c r="B26" s="26" t="s">
        <v>195</v>
      </c>
      <c r="C26" s="2"/>
      <c r="D26" s="1" t="s">
        <v>121</v>
      </c>
      <c r="E26" s="20">
        <f>E27</f>
        <v>13.628</v>
      </c>
      <c r="F26" s="20">
        <f t="shared" si="7"/>
        <v>14.523</v>
      </c>
      <c r="G26" s="20">
        <f t="shared" si="7"/>
        <v>13.628</v>
      </c>
    </row>
    <row r="27" spans="1:7" ht="63.75" x14ac:dyDescent="0.2">
      <c r="A27" s="19"/>
      <c r="B27" s="24"/>
      <c r="C27" s="21">
        <v>100</v>
      </c>
      <c r="D27" s="6" t="s">
        <v>96</v>
      </c>
      <c r="E27" s="20">
        <v>13.628</v>
      </c>
      <c r="F27" s="20">
        <v>14.523</v>
      </c>
      <c r="G27" s="20">
        <v>13.628</v>
      </c>
    </row>
    <row r="28" spans="1:7" ht="25.5" x14ac:dyDescent="0.2">
      <c r="A28" s="19"/>
      <c r="B28" s="24" t="s">
        <v>197</v>
      </c>
      <c r="C28" s="19"/>
      <c r="D28" s="6" t="s">
        <v>34</v>
      </c>
      <c r="E28" s="20">
        <f>E29</f>
        <v>24.286000000000001</v>
      </c>
      <c r="F28" s="20">
        <f t="shared" ref="F28:G30" si="8">F29</f>
        <v>23.047999999999998</v>
      </c>
      <c r="G28" s="20">
        <f t="shared" si="8"/>
        <v>24.286000000000001</v>
      </c>
    </row>
    <row r="29" spans="1:7" ht="25.5" x14ac:dyDescent="0.2">
      <c r="A29" s="19"/>
      <c r="B29" s="24" t="s">
        <v>198</v>
      </c>
      <c r="C29" s="19"/>
      <c r="D29" s="6" t="s">
        <v>68</v>
      </c>
      <c r="E29" s="20">
        <f>E30</f>
        <v>24.286000000000001</v>
      </c>
      <c r="F29" s="20">
        <f t="shared" si="8"/>
        <v>23.047999999999998</v>
      </c>
      <c r="G29" s="20">
        <f t="shared" si="8"/>
        <v>24.286000000000001</v>
      </c>
    </row>
    <row r="30" spans="1:7" ht="25.5" x14ac:dyDescent="0.2">
      <c r="A30" s="19"/>
      <c r="B30" s="24" t="s">
        <v>200</v>
      </c>
      <c r="C30" s="19"/>
      <c r="D30" s="6" t="s">
        <v>121</v>
      </c>
      <c r="E30" s="20">
        <f>E31</f>
        <v>24.286000000000001</v>
      </c>
      <c r="F30" s="20">
        <f t="shared" si="8"/>
        <v>23.047999999999998</v>
      </c>
      <c r="G30" s="20">
        <f t="shared" si="8"/>
        <v>24.286000000000001</v>
      </c>
    </row>
    <row r="31" spans="1:7" ht="63.75" x14ac:dyDescent="0.2">
      <c r="A31" s="19"/>
      <c r="B31" s="24"/>
      <c r="C31" s="21">
        <v>100</v>
      </c>
      <c r="D31" s="6" t="s">
        <v>96</v>
      </c>
      <c r="E31" s="20">
        <v>24.286000000000001</v>
      </c>
      <c r="F31" s="10">
        <v>23.047999999999998</v>
      </c>
      <c r="G31" s="10">
        <v>24.286000000000001</v>
      </c>
    </row>
    <row r="32" spans="1:7" ht="25.5" x14ac:dyDescent="0.2">
      <c r="A32" s="19"/>
      <c r="B32" s="26" t="s">
        <v>207</v>
      </c>
      <c r="C32" s="2"/>
      <c r="D32" s="1" t="s">
        <v>208</v>
      </c>
      <c r="E32" s="20">
        <f>E33</f>
        <v>46.1</v>
      </c>
      <c r="F32" s="20">
        <f t="shared" ref="F32:G35" si="9">F33</f>
        <v>56</v>
      </c>
      <c r="G32" s="20">
        <f t="shared" si="9"/>
        <v>65.599999999999994</v>
      </c>
    </row>
    <row r="33" spans="1:7" ht="38.25" x14ac:dyDescent="0.2">
      <c r="A33" s="19"/>
      <c r="B33" s="26" t="s">
        <v>217</v>
      </c>
      <c r="C33" s="2"/>
      <c r="D33" s="1" t="s">
        <v>36</v>
      </c>
      <c r="E33" s="20">
        <f>E34</f>
        <v>46.1</v>
      </c>
      <c r="F33" s="20">
        <f t="shared" si="9"/>
        <v>56</v>
      </c>
      <c r="G33" s="20">
        <f t="shared" si="9"/>
        <v>65.599999999999994</v>
      </c>
    </row>
    <row r="34" spans="1:7" ht="38.25" x14ac:dyDescent="0.2">
      <c r="A34" s="19"/>
      <c r="B34" s="26" t="s">
        <v>216</v>
      </c>
      <c r="C34" s="2"/>
      <c r="D34" s="1" t="s">
        <v>70</v>
      </c>
      <c r="E34" s="20">
        <f>E35</f>
        <v>46.1</v>
      </c>
      <c r="F34" s="20">
        <f t="shared" si="9"/>
        <v>56</v>
      </c>
      <c r="G34" s="20">
        <f t="shared" si="9"/>
        <v>65.599999999999994</v>
      </c>
    </row>
    <row r="35" spans="1:7" ht="25.5" x14ac:dyDescent="0.2">
      <c r="A35" s="19"/>
      <c r="B35" s="26" t="s">
        <v>218</v>
      </c>
      <c r="C35" s="2"/>
      <c r="D35" s="1" t="s">
        <v>121</v>
      </c>
      <c r="E35" s="20">
        <f>E36</f>
        <v>46.1</v>
      </c>
      <c r="F35" s="20">
        <f t="shared" si="9"/>
        <v>56</v>
      </c>
      <c r="G35" s="20">
        <f t="shared" si="9"/>
        <v>65.599999999999994</v>
      </c>
    </row>
    <row r="36" spans="1:7" ht="63.75" x14ac:dyDescent="0.2">
      <c r="A36" s="19"/>
      <c r="B36" s="24"/>
      <c r="C36" s="21">
        <v>100</v>
      </c>
      <c r="D36" s="6" t="s">
        <v>96</v>
      </c>
      <c r="E36" s="20">
        <v>46.1</v>
      </c>
      <c r="F36" s="10">
        <v>56</v>
      </c>
      <c r="G36" s="10">
        <v>65.599999999999994</v>
      </c>
    </row>
    <row r="37" spans="1:7" ht="25.5" x14ac:dyDescent="0.2">
      <c r="A37" s="19"/>
      <c r="B37" s="24" t="s">
        <v>239</v>
      </c>
      <c r="C37" s="19"/>
      <c r="D37" s="6" t="s">
        <v>240</v>
      </c>
      <c r="E37" s="20">
        <f>E38</f>
        <v>5.7</v>
      </c>
      <c r="F37" s="20">
        <f t="shared" ref="F37:G40" si="10">F38</f>
        <v>5.9</v>
      </c>
      <c r="G37" s="20">
        <f t="shared" si="10"/>
        <v>5.9</v>
      </c>
    </row>
    <row r="38" spans="1:7" ht="25.5" x14ac:dyDescent="0.2">
      <c r="A38" s="19"/>
      <c r="B38" s="24" t="s">
        <v>241</v>
      </c>
      <c r="C38" s="19"/>
      <c r="D38" s="6" t="s">
        <v>242</v>
      </c>
      <c r="E38" s="20">
        <f>E39</f>
        <v>5.7</v>
      </c>
      <c r="F38" s="20">
        <f t="shared" si="10"/>
        <v>5.9</v>
      </c>
      <c r="G38" s="20">
        <f t="shared" si="10"/>
        <v>5.9</v>
      </c>
    </row>
    <row r="39" spans="1:7" ht="25.5" x14ac:dyDescent="0.2">
      <c r="A39" s="19"/>
      <c r="B39" s="24" t="s">
        <v>243</v>
      </c>
      <c r="C39" s="19"/>
      <c r="D39" s="6" t="s">
        <v>244</v>
      </c>
      <c r="E39" s="20">
        <f>E40</f>
        <v>5.7</v>
      </c>
      <c r="F39" s="20">
        <f t="shared" si="10"/>
        <v>5.9</v>
      </c>
      <c r="G39" s="20">
        <f t="shared" si="10"/>
        <v>5.9</v>
      </c>
    </row>
    <row r="40" spans="1:7" ht="51" x14ac:dyDescent="0.2">
      <c r="A40" s="19"/>
      <c r="B40" s="24" t="s">
        <v>249</v>
      </c>
      <c r="C40" s="19"/>
      <c r="D40" s="6" t="s">
        <v>321</v>
      </c>
      <c r="E40" s="20">
        <f>E41</f>
        <v>5.7</v>
      </c>
      <c r="F40" s="20">
        <f t="shared" si="10"/>
        <v>5.9</v>
      </c>
      <c r="G40" s="20">
        <f t="shared" si="10"/>
        <v>5.9</v>
      </c>
    </row>
    <row r="41" spans="1:7" ht="63.75" x14ac:dyDescent="0.2">
      <c r="A41" s="19"/>
      <c r="B41" s="24"/>
      <c r="C41" s="19" t="s">
        <v>402</v>
      </c>
      <c r="D41" s="6" t="s">
        <v>96</v>
      </c>
      <c r="E41" s="20">
        <v>5.7</v>
      </c>
      <c r="F41" s="10">
        <v>5.9</v>
      </c>
      <c r="G41" s="10">
        <v>5.9</v>
      </c>
    </row>
    <row r="42" spans="1:7" ht="25.5" x14ac:dyDescent="0.2">
      <c r="A42" s="19"/>
      <c r="B42" s="26" t="s">
        <v>266</v>
      </c>
      <c r="C42" s="2"/>
      <c r="D42" s="1" t="s">
        <v>267</v>
      </c>
      <c r="E42" s="20">
        <f>E43</f>
        <v>84.8</v>
      </c>
      <c r="F42" s="20">
        <f t="shared" ref="F42:G45" si="11">F43</f>
        <v>88.5</v>
      </c>
      <c r="G42" s="20">
        <f t="shared" si="11"/>
        <v>88.5</v>
      </c>
    </row>
    <row r="43" spans="1:7" ht="38.25" x14ac:dyDescent="0.2">
      <c r="A43" s="19"/>
      <c r="B43" s="26" t="s">
        <v>273</v>
      </c>
      <c r="C43" s="2"/>
      <c r="D43" s="1" t="s">
        <v>274</v>
      </c>
      <c r="E43" s="20">
        <f>E44</f>
        <v>84.8</v>
      </c>
      <c r="F43" s="20">
        <f t="shared" si="11"/>
        <v>88.5</v>
      </c>
      <c r="G43" s="20">
        <f t="shared" si="11"/>
        <v>88.5</v>
      </c>
    </row>
    <row r="44" spans="1:7" ht="38.25" x14ac:dyDescent="0.2">
      <c r="A44" s="19"/>
      <c r="B44" s="26" t="s">
        <v>275</v>
      </c>
      <c r="C44" s="2"/>
      <c r="D44" s="1" t="s">
        <v>276</v>
      </c>
      <c r="E44" s="20">
        <f>E45</f>
        <v>84.8</v>
      </c>
      <c r="F44" s="20">
        <f t="shared" si="11"/>
        <v>88.5</v>
      </c>
      <c r="G44" s="20">
        <f t="shared" si="11"/>
        <v>88.5</v>
      </c>
    </row>
    <row r="45" spans="1:7" ht="63.75" x14ac:dyDescent="0.2">
      <c r="A45" s="19"/>
      <c r="B45" s="28" t="s">
        <v>318</v>
      </c>
      <c r="C45" s="2"/>
      <c r="D45" s="4" t="s">
        <v>322</v>
      </c>
      <c r="E45" s="20">
        <f>E46</f>
        <v>84.8</v>
      </c>
      <c r="F45" s="20">
        <f t="shared" si="11"/>
        <v>88.5</v>
      </c>
      <c r="G45" s="20">
        <f t="shared" si="11"/>
        <v>88.5</v>
      </c>
    </row>
    <row r="46" spans="1:7" ht="63.75" x14ac:dyDescent="0.2">
      <c r="A46" s="19"/>
      <c r="B46" s="28"/>
      <c r="C46" s="2">
        <v>100</v>
      </c>
      <c r="D46" s="4" t="s">
        <v>96</v>
      </c>
      <c r="E46" s="20">
        <v>84.8</v>
      </c>
      <c r="F46" s="10">
        <v>88.5</v>
      </c>
      <c r="G46" s="10">
        <v>88.5</v>
      </c>
    </row>
    <row r="47" spans="1:7" x14ac:dyDescent="0.2">
      <c r="A47" s="19"/>
      <c r="B47" s="24" t="s">
        <v>82</v>
      </c>
      <c r="C47" s="19"/>
      <c r="D47" s="6" t="s">
        <v>42</v>
      </c>
      <c r="E47" s="20">
        <f>E48+E52+E55+E57</f>
        <v>34645.814549999996</v>
      </c>
      <c r="F47" s="20">
        <f t="shared" ref="F47:G47" si="12">F48+F52+F55+F57</f>
        <v>35880.197490000006</v>
      </c>
      <c r="G47" s="20">
        <f t="shared" si="12"/>
        <v>35880.197490000006</v>
      </c>
    </row>
    <row r="48" spans="1:7" ht="38.25" x14ac:dyDescent="0.2">
      <c r="A48" s="19"/>
      <c r="B48" s="24" t="s">
        <v>87</v>
      </c>
      <c r="C48" s="19"/>
      <c r="D48" s="6" t="s">
        <v>20</v>
      </c>
      <c r="E48" s="20">
        <f>SUM(E49:E51)</f>
        <v>33337.614549999998</v>
      </c>
      <c r="F48" s="20">
        <f t="shared" ref="F48:G48" si="13">SUM(F49:F51)</f>
        <v>34517.397490000003</v>
      </c>
      <c r="G48" s="20">
        <f t="shared" si="13"/>
        <v>34517.397490000003</v>
      </c>
    </row>
    <row r="49" spans="1:7" ht="63.75" x14ac:dyDescent="0.2">
      <c r="A49" s="19"/>
      <c r="B49" s="24"/>
      <c r="C49" s="19" t="s">
        <v>402</v>
      </c>
      <c r="D49" s="6" t="s">
        <v>96</v>
      </c>
      <c r="E49" s="20">
        <v>26180.86636</v>
      </c>
      <c r="F49" s="20">
        <v>27360.649300000001</v>
      </c>
      <c r="G49" s="20">
        <v>27360.649300000001</v>
      </c>
    </row>
    <row r="50" spans="1:7" ht="25.5" x14ac:dyDescent="0.2">
      <c r="A50" s="19"/>
      <c r="B50" s="24"/>
      <c r="C50" s="19" t="s">
        <v>401</v>
      </c>
      <c r="D50" s="6" t="s">
        <v>104</v>
      </c>
      <c r="E50" s="20">
        <v>6956.7481900000002</v>
      </c>
      <c r="F50" s="20">
        <v>6956.7481900000002</v>
      </c>
      <c r="G50" s="20">
        <v>6956.7481900000002</v>
      </c>
    </row>
    <row r="51" spans="1:7" x14ac:dyDescent="0.2">
      <c r="A51" s="19"/>
      <c r="B51" s="24"/>
      <c r="C51" s="19" t="s">
        <v>403</v>
      </c>
      <c r="D51" s="6" t="s">
        <v>94</v>
      </c>
      <c r="E51" s="20">
        <v>200</v>
      </c>
      <c r="F51" s="10">
        <v>200</v>
      </c>
      <c r="G51" s="10">
        <v>200</v>
      </c>
    </row>
    <row r="52" spans="1:7" ht="38.25" x14ac:dyDescent="0.2">
      <c r="A52" s="19"/>
      <c r="B52" s="24" t="s">
        <v>123</v>
      </c>
      <c r="C52" s="19"/>
      <c r="D52" s="6" t="s">
        <v>323</v>
      </c>
      <c r="E52" s="20">
        <f>SUM(E53:E54)</f>
        <v>1234.2</v>
      </c>
      <c r="F52" s="20">
        <f t="shared" ref="F52:G52" si="14">SUM(F53:F54)</f>
        <v>1285.8000000000002</v>
      </c>
      <c r="G52" s="20">
        <f t="shared" si="14"/>
        <v>1285.8000000000002</v>
      </c>
    </row>
    <row r="53" spans="1:7" ht="63.75" x14ac:dyDescent="0.2">
      <c r="A53" s="19"/>
      <c r="B53" s="24"/>
      <c r="C53" s="19" t="s">
        <v>402</v>
      </c>
      <c r="D53" s="6" t="s">
        <v>96</v>
      </c>
      <c r="E53" s="20">
        <v>1124.47</v>
      </c>
      <c r="F53" s="10">
        <v>1175.1400000000001</v>
      </c>
      <c r="G53" s="10">
        <v>1175.1400000000001</v>
      </c>
    </row>
    <row r="54" spans="1:7" ht="25.5" x14ac:dyDescent="0.2">
      <c r="A54" s="19"/>
      <c r="B54" s="24"/>
      <c r="C54" s="19" t="s">
        <v>401</v>
      </c>
      <c r="D54" s="6" t="s">
        <v>104</v>
      </c>
      <c r="E54" s="20">
        <v>109.73</v>
      </c>
      <c r="F54" s="10">
        <v>110.66</v>
      </c>
      <c r="G54" s="10">
        <v>110.66</v>
      </c>
    </row>
    <row r="55" spans="1:7" ht="25.5" x14ac:dyDescent="0.2">
      <c r="A55" s="19"/>
      <c r="B55" s="24" t="s">
        <v>124</v>
      </c>
      <c r="C55" s="7"/>
      <c r="D55" s="6" t="s">
        <v>23</v>
      </c>
      <c r="E55" s="20">
        <f>E56</f>
        <v>6.3</v>
      </c>
      <c r="F55" s="20">
        <f t="shared" ref="F55:G55" si="15">F56</f>
        <v>6.3</v>
      </c>
      <c r="G55" s="20">
        <f t="shared" si="15"/>
        <v>6.3</v>
      </c>
    </row>
    <row r="56" spans="1:7" ht="25.5" x14ac:dyDescent="0.2">
      <c r="A56" s="19"/>
      <c r="B56" s="24"/>
      <c r="C56" s="7">
        <v>200</v>
      </c>
      <c r="D56" s="6" t="s">
        <v>104</v>
      </c>
      <c r="E56" s="20">
        <v>6.3</v>
      </c>
      <c r="F56" s="10">
        <v>6.3</v>
      </c>
      <c r="G56" s="10">
        <v>6.3</v>
      </c>
    </row>
    <row r="57" spans="1:7" ht="38.25" x14ac:dyDescent="0.2">
      <c r="A57" s="19"/>
      <c r="B57" s="26" t="s">
        <v>294</v>
      </c>
      <c r="C57" s="22"/>
      <c r="D57" s="1" t="s">
        <v>295</v>
      </c>
      <c r="E57" s="5">
        <f>E58</f>
        <v>67.7</v>
      </c>
      <c r="F57" s="5">
        <f>F58</f>
        <v>70.7</v>
      </c>
      <c r="G57" s="5">
        <f>G58</f>
        <v>70.7</v>
      </c>
    </row>
    <row r="58" spans="1:7" ht="63.75" x14ac:dyDescent="0.2">
      <c r="A58" s="19"/>
      <c r="B58" s="26"/>
      <c r="C58" s="22">
        <v>100</v>
      </c>
      <c r="D58" s="4" t="s">
        <v>96</v>
      </c>
      <c r="E58" s="5">
        <v>67.7</v>
      </c>
      <c r="F58" s="12">
        <v>70.7</v>
      </c>
      <c r="G58" s="12">
        <v>70.7</v>
      </c>
    </row>
    <row r="59" spans="1:7" x14ac:dyDescent="0.2">
      <c r="A59" s="19" t="s">
        <v>404</v>
      </c>
      <c r="B59" s="26"/>
      <c r="C59" s="22"/>
      <c r="D59" s="4" t="s">
        <v>405</v>
      </c>
      <c r="E59" s="5">
        <f>E60</f>
        <v>0.6</v>
      </c>
      <c r="F59" s="5">
        <f t="shared" ref="F59:G61" si="16">F60</f>
        <v>0.6</v>
      </c>
      <c r="G59" s="5">
        <f t="shared" si="16"/>
        <v>0.6</v>
      </c>
    </row>
    <row r="60" spans="1:7" x14ac:dyDescent="0.2">
      <c r="A60" s="19"/>
      <c r="B60" s="26" t="s">
        <v>82</v>
      </c>
      <c r="C60" s="22"/>
      <c r="D60" s="6" t="s">
        <v>42</v>
      </c>
      <c r="E60" s="5">
        <f>E61</f>
        <v>0.6</v>
      </c>
      <c r="F60" s="5">
        <f t="shared" si="16"/>
        <v>0.6</v>
      </c>
      <c r="G60" s="5">
        <f t="shared" si="16"/>
        <v>0.6</v>
      </c>
    </row>
    <row r="61" spans="1:7" ht="51" x14ac:dyDescent="0.2">
      <c r="A61" s="19"/>
      <c r="B61" s="26" t="s">
        <v>297</v>
      </c>
      <c r="C61" s="22"/>
      <c r="D61" s="1" t="s">
        <v>344</v>
      </c>
      <c r="E61" s="5">
        <f>E62</f>
        <v>0.6</v>
      </c>
      <c r="F61" s="5">
        <f t="shared" si="16"/>
        <v>0.6</v>
      </c>
      <c r="G61" s="5">
        <f t="shared" si="16"/>
        <v>0.6</v>
      </c>
    </row>
    <row r="62" spans="1:7" ht="25.5" x14ac:dyDescent="0.2">
      <c r="A62" s="19"/>
      <c r="B62" s="26"/>
      <c r="C62" s="22">
        <v>200</v>
      </c>
      <c r="D62" s="1" t="s">
        <v>104</v>
      </c>
      <c r="E62" s="5">
        <v>0.6</v>
      </c>
      <c r="F62" s="12">
        <v>0.6</v>
      </c>
      <c r="G62" s="12">
        <v>0.6</v>
      </c>
    </row>
    <row r="63" spans="1:7" ht="38.25" x14ac:dyDescent="0.2">
      <c r="A63" s="19" t="s">
        <v>395</v>
      </c>
      <c r="B63" s="24"/>
      <c r="C63" s="19"/>
      <c r="D63" s="6" t="s">
        <v>396</v>
      </c>
      <c r="E63" s="20">
        <f>E64</f>
        <v>1194.6031</v>
      </c>
      <c r="F63" s="20">
        <f t="shared" ref="F63:G63" si="17">F64</f>
        <v>1206.63274</v>
      </c>
      <c r="G63" s="20">
        <f t="shared" si="17"/>
        <v>1206.63274</v>
      </c>
    </row>
    <row r="64" spans="1:7" x14ac:dyDescent="0.2">
      <c r="A64" s="19"/>
      <c r="B64" s="24" t="s">
        <v>82</v>
      </c>
      <c r="C64" s="19"/>
      <c r="D64" s="6" t="s">
        <v>42</v>
      </c>
      <c r="E64" s="20">
        <f>E65+E67</f>
        <v>1194.6031</v>
      </c>
      <c r="F64" s="20">
        <f t="shared" ref="F64:G64" si="18">F65+F67</f>
        <v>1206.63274</v>
      </c>
      <c r="G64" s="20">
        <f t="shared" si="18"/>
        <v>1206.63274</v>
      </c>
    </row>
    <row r="65" spans="1:7" ht="25.5" x14ac:dyDescent="0.2">
      <c r="A65" s="19"/>
      <c r="B65" s="25" t="s">
        <v>84</v>
      </c>
      <c r="C65" s="21"/>
      <c r="D65" s="6" t="s">
        <v>17</v>
      </c>
      <c r="E65" s="20">
        <f>E66</f>
        <v>986.43952999999999</v>
      </c>
      <c r="F65" s="20">
        <f t="shared" ref="F65:G65" si="19">F66</f>
        <v>1030.8912499999999</v>
      </c>
      <c r="G65" s="20">
        <f t="shared" si="19"/>
        <v>1030.8912499999999</v>
      </c>
    </row>
    <row r="66" spans="1:7" ht="63.75" x14ac:dyDescent="0.2">
      <c r="A66" s="19"/>
      <c r="B66" s="25"/>
      <c r="C66" s="21">
        <v>100</v>
      </c>
      <c r="D66" s="6" t="s">
        <v>96</v>
      </c>
      <c r="E66" s="20">
        <v>986.43952999999999</v>
      </c>
      <c r="F66" s="10">
        <v>1030.8912499999999</v>
      </c>
      <c r="G66" s="10">
        <v>1030.8912499999999</v>
      </c>
    </row>
    <row r="67" spans="1:7" ht="25.5" x14ac:dyDescent="0.2">
      <c r="A67" s="19"/>
      <c r="B67" s="25" t="s">
        <v>86</v>
      </c>
      <c r="C67" s="21"/>
      <c r="D67" s="6" t="s">
        <v>19</v>
      </c>
      <c r="E67" s="20">
        <f>SUM(E68:E69)</f>
        <v>208.16356999999999</v>
      </c>
      <c r="F67" s="20">
        <f t="shared" ref="F67:G67" si="20">SUM(F68:F69)</f>
        <v>175.74149</v>
      </c>
      <c r="G67" s="20">
        <f t="shared" si="20"/>
        <v>175.74149</v>
      </c>
    </row>
    <row r="68" spans="1:7" ht="63.75" x14ac:dyDescent="0.2">
      <c r="A68" s="19"/>
      <c r="B68" s="25"/>
      <c r="C68" s="21">
        <v>100</v>
      </c>
      <c r="D68" s="6" t="s">
        <v>96</v>
      </c>
      <c r="E68" s="20">
        <v>168.16356999999999</v>
      </c>
      <c r="F68" s="20">
        <v>175.74149</v>
      </c>
      <c r="G68" s="20">
        <v>175.74149</v>
      </c>
    </row>
    <row r="69" spans="1:7" x14ac:dyDescent="0.2">
      <c r="A69" s="19"/>
      <c r="B69" s="25"/>
      <c r="C69" s="22">
        <v>800</v>
      </c>
      <c r="D69" s="3" t="s">
        <v>94</v>
      </c>
      <c r="E69" s="20">
        <v>40</v>
      </c>
      <c r="F69" s="20">
        <v>0</v>
      </c>
      <c r="G69" s="20">
        <v>0</v>
      </c>
    </row>
    <row r="70" spans="1:7" x14ac:dyDescent="0.2">
      <c r="A70" s="19" t="s">
        <v>406</v>
      </c>
      <c r="B70" s="24"/>
      <c r="C70" s="19"/>
      <c r="D70" s="6" t="s">
        <v>407</v>
      </c>
      <c r="E70" s="20">
        <f>E71</f>
        <v>2500</v>
      </c>
      <c r="F70" s="20">
        <f t="shared" ref="F70:G72" si="21">F71</f>
        <v>5000</v>
      </c>
      <c r="G70" s="20">
        <f t="shared" si="21"/>
        <v>5000</v>
      </c>
    </row>
    <row r="71" spans="1:7" x14ac:dyDescent="0.2">
      <c r="A71" s="19"/>
      <c r="B71" s="24" t="s">
        <v>82</v>
      </c>
      <c r="C71" s="19"/>
      <c r="D71" s="6" t="s">
        <v>42</v>
      </c>
      <c r="E71" s="20">
        <f>E72</f>
        <v>2500</v>
      </c>
      <c r="F71" s="20">
        <f t="shared" si="21"/>
        <v>5000</v>
      </c>
      <c r="G71" s="20">
        <f t="shared" si="21"/>
        <v>5000</v>
      </c>
    </row>
    <row r="72" spans="1:7" x14ac:dyDescent="0.2">
      <c r="A72" s="19"/>
      <c r="B72" s="25" t="s">
        <v>88</v>
      </c>
      <c r="C72" s="21"/>
      <c r="D72" s="6" t="s">
        <v>21</v>
      </c>
      <c r="E72" s="20">
        <f>E73</f>
        <v>2500</v>
      </c>
      <c r="F72" s="20">
        <f t="shared" si="21"/>
        <v>5000</v>
      </c>
      <c r="G72" s="20">
        <f t="shared" si="21"/>
        <v>5000</v>
      </c>
    </row>
    <row r="73" spans="1:7" x14ac:dyDescent="0.2">
      <c r="A73" s="19"/>
      <c r="B73" s="25"/>
      <c r="C73" s="21">
        <v>800</v>
      </c>
      <c r="D73" s="6" t="s">
        <v>94</v>
      </c>
      <c r="E73" s="20">
        <v>2500</v>
      </c>
      <c r="F73" s="10">
        <v>5000</v>
      </c>
      <c r="G73" s="10">
        <v>5000</v>
      </c>
    </row>
    <row r="74" spans="1:7" x14ac:dyDescent="0.2">
      <c r="A74" s="19" t="s">
        <v>408</v>
      </c>
      <c r="B74" s="24"/>
      <c r="C74" s="19"/>
      <c r="D74" s="6" t="s">
        <v>409</v>
      </c>
      <c r="E74" s="20">
        <f>E75+E83</f>
        <v>4272.3999999999996</v>
      </c>
      <c r="F74" s="20">
        <f t="shared" ref="F74:G74" si="22">F75+F83</f>
        <v>6769.0817799999995</v>
      </c>
      <c r="G74" s="20">
        <f t="shared" si="22"/>
        <v>9053.619999999999</v>
      </c>
    </row>
    <row r="75" spans="1:7" ht="25.5" x14ac:dyDescent="0.2">
      <c r="A75" s="19"/>
      <c r="B75" s="24" t="s">
        <v>106</v>
      </c>
      <c r="C75" s="7"/>
      <c r="D75" s="6" t="s">
        <v>107</v>
      </c>
      <c r="E75" s="11">
        <f>E76</f>
        <v>1160</v>
      </c>
      <c r="F75" s="11">
        <f t="shared" ref="F75:G75" si="23">F76</f>
        <v>965</v>
      </c>
      <c r="G75" s="11">
        <f t="shared" si="23"/>
        <v>965</v>
      </c>
    </row>
    <row r="76" spans="1:7" ht="25.5" x14ac:dyDescent="0.2">
      <c r="A76" s="19"/>
      <c r="B76" s="24" t="s">
        <v>140</v>
      </c>
      <c r="C76" s="7"/>
      <c r="D76" s="6" t="s">
        <v>141</v>
      </c>
      <c r="E76" s="11">
        <f>E77+E79+E81</f>
        <v>1160</v>
      </c>
      <c r="F76" s="11">
        <f t="shared" ref="F76:G76" si="24">F77+F79+F81</f>
        <v>965</v>
      </c>
      <c r="G76" s="11">
        <f t="shared" si="24"/>
        <v>965</v>
      </c>
    </row>
    <row r="77" spans="1:7" ht="25.5" x14ac:dyDescent="0.2">
      <c r="A77" s="19"/>
      <c r="B77" s="24" t="s">
        <v>142</v>
      </c>
      <c r="C77" s="7"/>
      <c r="D77" s="6" t="s">
        <v>13</v>
      </c>
      <c r="E77" s="11">
        <f>E78</f>
        <v>460</v>
      </c>
      <c r="F77" s="11">
        <f t="shared" ref="F77:G77" si="25">F78</f>
        <v>315</v>
      </c>
      <c r="G77" s="11">
        <f t="shared" si="25"/>
        <v>315</v>
      </c>
    </row>
    <row r="78" spans="1:7" ht="25.5" x14ac:dyDescent="0.2">
      <c r="A78" s="19"/>
      <c r="B78" s="24"/>
      <c r="C78" s="7">
        <v>200</v>
      </c>
      <c r="D78" s="6" t="s">
        <v>104</v>
      </c>
      <c r="E78" s="11">
        <v>460</v>
      </c>
      <c r="F78" s="10">
        <v>315</v>
      </c>
      <c r="G78" s="10">
        <v>315</v>
      </c>
    </row>
    <row r="79" spans="1:7" x14ac:dyDescent="0.2">
      <c r="A79" s="19"/>
      <c r="B79" s="24" t="s">
        <v>143</v>
      </c>
      <c r="C79" s="7"/>
      <c r="D79" s="6" t="s">
        <v>14</v>
      </c>
      <c r="E79" s="11">
        <f>E80</f>
        <v>200</v>
      </c>
      <c r="F79" s="11">
        <f t="shared" ref="F79:G79" si="26">F80</f>
        <v>150</v>
      </c>
      <c r="G79" s="11">
        <f t="shared" si="26"/>
        <v>150</v>
      </c>
    </row>
    <row r="80" spans="1:7" ht="25.5" x14ac:dyDescent="0.2">
      <c r="A80" s="19"/>
      <c r="B80" s="24"/>
      <c r="C80" s="7">
        <v>200</v>
      </c>
      <c r="D80" s="6" t="s">
        <v>104</v>
      </c>
      <c r="E80" s="11">
        <v>200</v>
      </c>
      <c r="F80" s="10">
        <v>150</v>
      </c>
      <c r="G80" s="10">
        <v>150</v>
      </c>
    </row>
    <row r="81" spans="1:7" x14ac:dyDescent="0.2">
      <c r="A81" s="19"/>
      <c r="B81" s="24" t="s">
        <v>338</v>
      </c>
      <c r="C81" s="7"/>
      <c r="D81" s="6" t="s">
        <v>337</v>
      </c>
      <c r="E81" s="11">
        <f>E82</f>
        <v>500</v>
      </c>
      <c r="F81" s="11">
        <f t="shared" ref="F81:G81" si="27">F82</f>
        <v>500</v>
      </c>
      <c r="G81" s="11">
        <f t="shared" si="27"/>
        <v>500</v>
      </c>
    </row>
    <row r="82" spans="1:7" ht="25.5" x14ac:dyDescent="0.2">
      <c r="A82" s="19"/>
      <c r="B82" s="24"/>
      <c r="C82" s="7">
        <v>200</v>
      </c>
      <c r="D82" s="6" t="s">
        <v>104</v>
      </c>
      <c r="E82" s="11">
        <v>500</v>
      </c>
      <c r="F82" s="10">
        <v>500</v>
      </c>
      <c r="G82" s="10">
        <v>500</v>
      </c>
    </row>
    <row r="83" spans="1:7" x14ac:dyDescent="0.2">
      <c r="A83" s="19"/>
      <c r="B83" s="24" t="s">
        <v>82</v>
      </c>
      <c r="C83" s="19"/>
      <c r="D83" s="6" t="s">
        <v>42</v>
      </c>
      <c r="E83" s="20">
        <f>E84+E86+E88</f>
        <v>3112.4</v>
      </c>
      <c r="F83" s="20">
        <f>F84+F86+F88</f>
        <v>5804.0817799999995</v>
      </c>
      <c r="G83" s="20">
        <f>G84+G86+G88</f>
        <v>8088.62</v>
      </c>
    </row>
    <row r="84" spans="1:7" ht="25.5" x14ac:dyDescent="0.2">
      <c r="A84" s="19"/>
      <c r="B84" s="24" t="s">
        <v>342</v>
      </c>
      <c r="C84" s="19"/>
      <c r="D84" s="6" t="s">
        <v>343</v>
      </c>
      <c r="E84" s="20">
        <f>E85</f>
        <v>66</v>
      </c>
      <c r="F84" s="20">
        <f t="shared" ref="F84:G84" si="28">F85</f>
        <v>500</v>
      </c>
      <c r="G84" s="20">
        <f t="shared" si="28"/>
        <v>500</v>
      </c>
    </row>
    <row r="85" spans="1:7" ht="25.5" x14ac:dyDescent="0.2">
      <c r="A85" s="19"/>
      <c r="B85" s="24"/>
      <c r="C85" s="7">
        <v>200</v>
      </c>
      <c r="D85" s="6" t="s">
        <v>104</v>
      </c>
      <c r="E85" s="20">
        <v>66</v>
      </c>
      <c r="F85" s="20">
        <v>500</v>
      </c>
      <c r="G85" s="20">
        <v>500</v>
      </c>
    </row>
    <row r="86" spans="1:7" ht="25.5" x14ac:dyDescent="0.2">
      <c r="A86" s="19"/>
      <c r="B86" s="26" t="s">
        <v>298</v>
      </c>
      <c r="C86" s="22"/>
      <c r="D86" s="1" t="s">
        <v>299</v>
      </c>
      <c r="E86" s="5">
        <f>E87</f>
        <v>326.89999999999998</v>
      </c>
      <c r="F86" s="5">
        <f t="shared" ref="F86:G86" si="29">F87</f>
        <v>341.7</v>
      </c>
      <c r="G86" s="5">
        <f t="shared" si="29"/>
        <v>341.7</v>
      </c>
    </row>
    <row r="87" spans="1:7" ht="63.75" x14ac:dyDescent="0.2">
      <c r="A87" s="19"/>
      <c r="B87" s="26"/>
      <c r="C87" s="22">
        <v>100</v>
      </c>
      <c r="D87" s="4" t="s">
        <v>96</v>
      </c>
      <c r="E87" s="5">
        <v>326.89999999999998</v>
      </c>
      <c r="F87" s="5">
        <v>341.7</v>
      </c>
      <c r="G87" s="5">
        <v>341.7</v>
      </c>
    </row>
    <row r="88" spans="1:7" x14ac:dyDescent="0.2">
      <c r="A88" s="19"/>
      <c r="B88" s="24" t="s">
        <v>89</v>
      </c>
      <c r="C88" s="19"/>
      <c r="D88" s="6" t="s">
        <v>22</v>
      </c>
      <c r="E88" s="20">
        <f>SUM(E89:E89)</f>
        <v>2719.5</v>
      </c>
      <c r="F88" s="20">
        <f>SUM(F89:F89)</f>
        <v>4962.3817799999997</v>
      </c>
      <c r="G88" s="20">
        <f>SUM(G89:G89)</f>
        <v>7246.92</v>
      </c>
    </row>
    <row r="89" spans="1:7" x14ac:dyDescent="0.2">
      <c r="A89" s="19"/>
      <c r="B89" s="24"/>
      <c r="C89" s="19" t="s">
        <v>403</v>
      </c>
      <c r="D89" s="6" t="s">
        <v>94</v>
      </c>
      <c r="E89" s="20">
        <v>2719.5</v>
      </c>
      <c r="F89" s="10">
        <v>4962.3817799999997</v>
      </c>
      <c r="G89" s="10">
        <v>7246.92</v>
      </c>
    </row>
    <row r="90" spans="1:7" x14ac:dyDescent="0.2">
      <c r="A90" s="19" t="s">
        <v>410</v>
      </c>
      <c r="B90" s="24"/>
      <c r="C90" s="7"/>
      <c r="D90" s="6" t="s">
        <v>411</v>
      </c>
      <c r="E90" s="20">
        <f>E91</f>
        <v>345.7</v>
      </c>
      <c r="F90" s="20">
        <f t="shared" ref="F90:G92" si="30">F91</f>
        <v>361.1</v>
      </c>
      <c r="G90" s="20">
        <f t="shared" si="30"/>
        <v>373.6</v>
      </c>
    </row>
    <row r="91" spans="1:7" x14ac:dyDescent="0.2">
      <c r="A91" s="19" t="s">
        <v>412</v>
      </c>
      <c r="B91" s="24"/>
      <c r="C91" s="7"/>
      <c r="D91" s="6" t="s">
        <v>413</v>
      </c>
      <c r="E91" s="20">
        <f>E92</f>
        <v>345.7</v>
      </c>
      <c r="F91" s="20">
        <f t="shared" si="30"/>
        <v>361.1</v>
      </c>
      <c r="G91" s="20">
        <f t="shared" si="30"/>
        <v>373.6</v>
      </c>
    </row>
    <row r="92" spans="1:7" x14ac:dyDescent="0.2">
      <c r="A92" s="19"/>
      <c r="B92" s="24" t="s">
        <v>82</v>
      </c>
      <c r="C92" s="19"/>
      <c r="D92" s="6" t="s">
        <v>42</v>
      </c>
      <c r="E92" s="20">
        <f>E93</f>
        <v>345.7</v>
      </c>
      <c r="F92" s="20">
        <f t="shared" si="30"/>
        <v>361.1</v>
      </c>
      <c r="G92" s="20">
        <f t="shared" si="30"/>
        <v>373.6</v>
      </c>
    </row>
    <row r="93" spans="1:7" ht="38.25" x14ac:dyDescent="0.2">
      <c r="A93" s="19"/>
      <c r="B93" s="26" t="s">
        <v>296</v>
      </c>
      <c r="C93" s="22"/>
      <c r="D93" s="1" t="s">
        <v>502</v>
      </c>
      <c r="E93" s="5">
        <f>E94</f>
        <v>345.7</v>
      </c>
      <c r="F93" s="5">
        <f>F94</f>
        <v>361.1</v>
      </c>
      <c r="G93" s="5">
        <f>G94</f>
        <v>373.6</v>
      </c>
    </row>
    <row r="94" spans="1:7" ht="63.75" x14ac:dyDescent="0.2">
      <c r="A94" s="19"/>
      <c r="B94" s="26"/>
      <c r="C94" s="22">
        <v>100</v>
      </c>
      <c r="D94" s="4" t="s">
        <v>96</v>
      </c>
      <c r="E94" s="5">
        <v>345.7</v>
      </c>
      <c r="F94" s="12">
        <v>361.1</v>
      </c>
      <c r="G94" s="12">
        <v>373.6</v>
      </c>
    </row>
    <row r="95" spans="1:7" ht="25.5" x14ac:dyDescent="0.2">
      <c r="A95" s="19" t="s">
        <v>414</v>
      </c>
      <c r="B95" s="24"/>
      <c r="C95" s="19"/>
      <c r="D95" s="6" t="s">
        <v>415</v>
      </c>
      <c r="E95" s="20">
        <f>E96+E109+E121</f>
        <v>15886.36</v>
      </c>
      <c r="F95" s="20">
        <f t="shared" ref="F95:G95" si="31">F96+F109+F121</f>
        <v>7895.81</v>
      </c>
      <c r="G95" s="20">
        <f t="shared" si="31"/>
        <v>6895.8099999999995</v>
      </c>
    </row>
    <row r="96" spans="1:7" x14ac:dyDescent="0.2">
      <c r="A96" s="19" t="s">
        <v>416</v>
      </c>
      <c r="B96" s="24"/>
      <c r="C96" s="19"/>
      <c r="D96" s="6" t="s">
        <v>417</v>
      </c>
      <c r="E96" s="20">
        <f>E97</f>
        <v>2966.48</v>
      </c>
      <c r="F96" s="20">
        <f t="shared" ref="F96:G98" si="32">F97</f>
        <v>2560.2800000000002</v>
      </c>
      <c r="G96" s="20">
        <f t="shared" si="32"/>
        <v>2560.2800000000002</v>
      </c>
    </row>
    <row r="97" spans="1:7" ht="25.5" x14ac:dyDescent="0.2">
      <c r="A97" s="19"/>
      <c r="B97" s="24" t="s">
        <v>56</v>
      </c>
      <c r="C97" s="19"/>
      <c r="D97" s="4" t="s">
        <v>30</v>
      </c>
      <c r="E97" s="20">
        <f>E98</f>
        <v>2966.48</v>
      </c>
      <c r="F97" s="20">
        <f t="shared" si="32"/>
        <v>2560.2800000000002</v>
      </c>
      <c r="G97" s="20">
        <f t="shared" si="32"/>
        <v>2560.2800000000002</v>
      </c>
    </row>
    <row r="98" spans="1:7" ht="38.25" x14ac:dyDescent="0.2">
      <c r="A98" s="19"/>
      <c r="B98" s="24" t="s">
        <v>62</v>
      </c>
      <c r="C98" s="19"/>
      <c r="D98" s="6" t="s">
        <v>418</v>
      </c>
      <c r="E98" s="20">
        <f>E99</f>
        <v>2966.48</v>
      </c>
      <c r="F98" s="20">
        <f t="shared" si="32"/>
        <v>2560.2800000000002</v>
      </c>
      <c r="G98" s="20">
        <f t="shared" si="32"/>
        <v>2560.2800000000002</v>
      </c>
    </row>
    <row r="99" spans="1:7" ht="51" x14ac:dyDescent="0.2">
      <c r="A99" s="19"/>
      <c r="B99" s="24" t="s">
        <v>64</v>
      </c>
      <c r="C99" s="19"/>
      <c r="D99" s="6" t="s">
        <v>419</v>
      </c>
      <c r="E99" s="20">
        <f>E100+E102+E104+E107</f>
        <v>2966.48</v>
      </c>
      <c r="F99" s="20">
        <f t="shared" ref="F99:G99" si="33">F100+F102+F104+F107</f>
        <v>2560.2800000000002</v>
      </c>
      <c r="G99" s="20">
        <f t="shared" si="33"/>
        <v>2560.2800000000002</v>
      </c>
    </row>
    <row r="100" spans="1:7" ht="63.75" x14ac:dyDescent="0.2">
      <c r="A100" s="19"/>
      <c r="B100" s="24" t="s">
        <v>65</v>
      </c>
      <c r="C100" s="19"/>
      <c r="D100" s="6" t="s">
        <v>44</v>
      </c>
      <c r="E100" s="20">
        <f>E101</f>
        <v>100</v>
      </c>
      <c r="F100" s="20">
        <f t="shared" ref="F100:G100" si="34">F101</f>
        <v>100</v>
      </c>
      <c r="G100" s="20">
        <f t="shared" si="34"/>
        <v>100</v>
      </c>
    </row>
    <row r="101" spans="1:7" ht="25.5" x14ac:dyDescent="0.2">
      <c r="A101" s="19"/>
      <c r="B101" s="24"/>
      <c r="C101" s="19" t="s">
        <v>401</v>
      </c>
      <c r="D101" s="6" t="s">
        <v>104</v>
      </c>
      <c r="E101" s="20">
        <v>100</v>
      </c>
      <c r="F101" s="10">
        <v>100</v>
      </c>
      <c r="G101" s="10">
        <v>100</v>
      </c>
    </row>
    <row r="102" spans="1:7" ht="38.25" x14ac:dyDescent="0.2">
      <c r="A102" s="19"/>
      <c r="B102" s="24" t="s">
        <v>99</v>
      </c>
      <c r="C102" s="19"/>
      <c r="D102" s="6" t="s">
        <v>2</v>
      </c>
      <c r="E102" s="20">
        <f>E103</f>
        <v>20</v>
      </c>
      <c r="F102" s="20">
        <f t="shared" ref="F102:G102" si="35">F103</f>
        <v>20</v>
      </c>
      <c r="G102" s="20">
        <f t="shared" si="35"/>
        <v>20</v>
      </c>
    </row>
    <row r="103" spans="1:7" ht="25.5" x14ac:dyDescent="0.2">
      <c r="A103" s="19"/>
      <c r="B103" s="24"/>
      <c r="C103" s="19" t="s">
        <v>401</v>
      </c>
      <c r="D103" s="6" t="s">
        <v>104</v>
      </c>
      <c r="E103" s="20">
        <v>20</v>
      </c>
      <c r="F103" s="10">
        <v>20</v>
      </c>
      <c r="G103" s="10">
        <v>20</v>
      </c>
    </row>
    <row r="104" spans="1:7" ht="25.5" x14ac:dyDescent="0.2">
      <c r="A104" s="19"/>
      <c r="B104" s="24" t="s">
        <v>126</v>
      </c>
      <c r="C104" s="19"/>
      <c r="D104" s="6" t="s">
        <v>127</v>
      </c>
      <c r="E104" s="20">
        <f>E106+E105</f>
        <v>2806.48</v>
      </c>
      <c r="F104" s="20">
        <f t="shared" ref="F104:G104" si="36">F106+F105</f>
        <v>2400.2800000000002</v>
      </c>
      <c r="G104" s="20">
        <f t="shared" si="36"/>
        <v>2400.2800000000002</v>
      </c>
    </row>
    <row r="105" spans="1:7" ht="63.75" x14ac:dyDescent="0.2">
      <c r="A105" s="19"/>
      <c r="B105" s="24"/>
      <c r="C105" s="19" t="s">
        <v>402</v>
      </c>
      <c r="D105" s="6" t="s">
        <v>96</v>
      </c>
      <c r="E105" s="20">
        <v>2176.0607300000001</v>
      </c>
      <c r="F105" s="20">
        <v>2274.1201000000001</v>
      </c>
      <c r="G105" s="20">
        <v>2274.1201000000001</v>
      </c>
    </row>
    <row r="106" spans="1:7" ht="25.5" x14ac:dyDescent="0.2">
      <c r="A106" s="19"/>
      <c r="B106" s="24"/>
      <c r="C106" s="19" t="s">
        <v>401</v>
      </c>
      <c r="D106" s="6" t="s">
        <v>104</v>
      </c>
      <c r="E106" s="20">
        <v>630.41926999999998</v>
      </c>
      <c r="F106" s="10">
        <v>126.15989999999999</v>
      </c>
      <c r="G106" s="10">
        <v>126.15989999999999</v>
      </c>
    </row>
    <row r="107" spans="1:7" ht="38.25" x14ac:dyDescent="0.2">
      <c r="A107" s="19"/>
      <c r="B107" s="26" t="s">
        <v>302</v>
      </c>
      <c r="C107" s="2"/>
      <c r="D107" s="1" t="s">
        <v>303</v>
      </c>
      <c r="E107" s="20">
        <f>E108</f>
        <v>40</v>
      </c>
      <c r="F107" s="20">
        <f t="shared" ref="F107:G107" si="37">F108</f>
        <v>40</v>
      </c>
      <c r="G107" s="20">
        <f t="shared" si="37"/>
        <v>40</v>
      </c>
    </row>
    <row r="108" spans="1:7" ht="25.5" x14ac:dyDescent="0.2">
      <c r="A108" s="19"/>
      <c r="B108" s="26"/>
      <c r="C108" s="2">
        <v>200</v>
      </c>
      <c r="D108" s="1" t="s">
        <v>104</v>
      </c>
      <c r="E108" s="20">
        <v>40</v>
      </c>
      <c r="F108" s="10">
        <v>40</v>
      </c>
      <c r="G108" s="10">
        <v>40</v>
      </c>
    </row>
    <row r="109" spans="1:7" ht="38.25" x14ac:dyDescent="0.2">
      <c r="A109" s="19" t="s">
        <v>420</v>
      </c>
      <c r="B109" s="24"/>
      <c r="C109" s="19"/>
      <c r="D109" s="6" t="s">
        <v>421</v>
      </c>
      <c r="E109" s="20">
        <f>E110</f>
        <v>9020</v>
      </c>
      <c r="F109" s="20">
        <f t="shared" ref="F109:G111" si="38">F110</f>
        <v>2020</v>
      </c>
      <c r="G109" s="20">
        <f t="shared" si="38"/>
        <v>1020</v>
      </c>
    </row>
    <row r="110" spans="1:7" ht="25.5" x14ac:dyDescent="0.2">
      <c r="A110" s="19"/>
      <c r="B110" s="24" t="s">
        <v>56</v>
      </c>
      <c r="C110" s="7"/>
      <c r="D110" s="4" t="s">
        <v>30</v>
      </c>
      <c r="E110" s="11">
        <f>E111</f>
        <v>9020</v>
      </c>
      <c r="F110" s="11">
        <f t="shared" si="38"/>
        <v>2020</v>
      </c>
      <c r="G110" s="11">
        <f t="shared" si="38"/>
        <v>1020</v>
      </c>
    </row>
    <row r="111" spans="1:7" ht="25.5" x14ac:dyDescent="0.2">
      <c r="A111" s="19"/>
      <c r="B111" s="24" t="s">
        <v>57</v>
      </c>
      <c r="C111" s="7"/>
      <c r="D111" s="4" t="s">
        <v>31</v>
      </c>
      <c r="E111" s="11">
        <f>E112</f>
        <v>9020</v>
      </c>
      <c r="F111" s="11">
        <f t="shared" si="38"/>
        <v>2020</v>
      </c>
      <c r="G111" s="11">
        <f t="shared" si="38"/>
        <v>1020</v>
      </c>
    </row>
    <row r="112" spans="1:7" ht="38.25" x14ac:dyDescent="0.2">
      <c r="A112" s="19"/>
      <c r="B112" s="24" t="s">
        <v>59</v>
      </c>
      <c r="C112" s="7"/>
      <c r="D112" s="4" t="s">
        <v>58</v>
      </c>
      <c r="E112" s="11">
        <f>E113+E115+E117+E119</f>
        <v>9020</v>
      </c>
      <c r="F112" s="11">
        <f t="shared" ref="F112:G112" si="39">F113+F115+F117+F119</f>
        <v>2020</v>
      </c>
      <c r="G112" s="11">
        <f t="shared" si="39"/>
        <v>1020</v>
      </c>
    </row>
    <row r="113" spans="1:7" ht="25.5" x14ac:dyDescent="0.2">
      <c r="A113" s="19"/>
      <c r="B113" s="24" t="s">
        <v>60</v>
      </c>
      <c r="C113" s="7"/>
      <c r="D113" s="4" t="s">
        <v>0</v>
      </c>
      <c r="E113" s="11">
        <f>E114</f>
        <v>10</v>
      </c>
      <c r="F113" s="11">
        <f>F114</f>
        <v>10</v>
      </c>
      <c r="G113" s="11">
        <f>G114</f>
        <v>10</v>
      </c>
    </row>
    <row r="114" spans="1:7" ht="38.25" x14ac:dyDescent="0.2">
      <c r="A114" s="19"/>
      <c r="B114" s="24"/>
      <c r="C114" s="7">
        <v>600</v>
      </c>
      <c r="D114" s="6" t="s">
        <v>95</v>
      </c>
      <c r="E114" s="11">
        <v>10</v>
      </c>
      <c r="F114" s="10">
        <v>10</v>
      </c>
      <c r="G114" s="10">
        <v>10</v>
      </c>
    </row>
    <row r="115" spans="1:7" ht="25.5" x14ac:dyDescent="0.2">
      <c r="A115" s="19"/>
      <c r="B115" s="24" t="s">
        <v>61</v>
      </c>
      <c r="C115" s="7"/>
      <c r="D115" s="4" t="s">
        <v>1</v>
      </c>
      <c r="E115" s="11">
        <f>E116</f>
        <v>10</v>
      </c>
      <c r="F115" s="11">
        <f t="shared" ref="F115:G115" si="40">F116</f>
        <v>10</v>
      </c>
      <c r="G115" s="11">
        <f t="shared" si="40"/>
        <v>10</v>
      </c>
    </row>
    <row r="116" spans="1:7" ht="25.5" x14ac:dyDescent="0.2">
      <c r="A116" s="19"/>
      <c r="B116" s="24"/>
      <c r="C116" s="7">
        <v>200</v>
      </c>
      <c r="D116" s="6" t="s">
        <v>104</v>
      </c>
      <c r="E116" s="11">
        <v>10</v>
      </c>
      <c r="F116" s="10">
        <v>10</v>
      </c>
      <c r="G116" s="10">
        <v>10</v>
      </c>
    </row>
    <row r="117" spans="1:7" ht="38.25" x14ac:dyDescent="0.2">
      <c r="A117" s="19"/>
      <c r="B117" s="26" t="s">
        <v>383</v>
      </c>
      <c r="C117" s="2"/>
      <c r="D117" s="1" t="s">
        <v>384</v>
      </c>
      <c r="E117" s="11">
        <f>E118</f>
        <v>6000</v>
      </c>
      <c r="F117" s="11">
        <f t="shared" ref="F117:G117" si="41">F118</f>
        <v>2000</v>
      </c>
      <c r="G117" s="11">
        <f t="shared" si="41"/>
        <v>1000</v>
      </c>
    </row>
    <row r="118" spans="1:7" ht="38.25" x14ac:dyDescent="0.2">
      <c r="A118" s="19"/>
      <c r="B118" s="26"/>
      <c r="C118" s="2">
        <v>600</v>
      </c>
      <c r="D118" s="1" t="s">
        <v>95</v>
      </c>
      <c r="E118" s="11">
        <v>6000</v>
      </c>
      <c r="F118" s="10">
        <v>2000</v>
      </c>
      <c r="G118" s="10">
        <v>1000</v>
      </c>
    </row>
    <row r="119" spans="1:7" ht="25.5" x14ac:dyDescent="0.2">
      <c r="A119" s="19"/>
      <c r="B119" s="26" t="s">
        <v>382</v>
      </c>
      <c r="C119" s="2"/>
      <c r="D119" s="1" t="s">
        <v>370</v>
      </c>
      <c r="E119" s="11">
        <f>E120</f>
        <v>3000</v>
      </c>
      <c r="F119" s="11">
        <f t="shared" ref="F119:G119" si="42">F120</f>
        <v>0</v>
      </c>
      <c r="G119" s="11">
        <f t="shared" si="42"/>
        <v>0</v>
      </c>
    </row>
    <row r="120" spans="1:7" ht="25.5" x14ac:dyDescent="0.2">
      <c r="A120" s="19"/>
      <c r="B120" s="26"/>
      <c r="C120" s="2">
        <v>200</v>
      </c>
      <c r="D120" s="1" t="s">
        <v>104</v>
      </c>
      <c r="E120" s="11">
        <v>3000</v>
      </c>
      <c r="F120" s="10">
        <v>0</v>
      </c>
      <c r="G120" s="10">
        <v>0</v>
      </c>
    </row>
    <row r="121" spans="1:7" ht="25.5" x14ac:dyDescent="0.2">
      <c r="A121" s="19" t="s">
        <v>422</v>
      </c>
      <c r="B121" s="24"/>
      <c r="C121" s="7"/>
      <c r="D121" s="6" t="s">
        <v>423</v>
      </c>
      <c r="E121" s="11">
        <f>E122</f>
        <v>3899.88</v>
      </c>
      <c r="F121" s="11">
        <f t="shared" ref="F121:G121" si="43">F122</f>
        <v>3315.5299999999997</v>
      </c>
      <c r="G121" s="11">
        <f t="shared" si="43"/>
        <v>3315.5299999999997</v>
      </c>
    </row>
    <row r="122" spans="1:7" ht="25.5" x14ac:dyDescent="0.2">
      <c r="A122" s="19"/>
      <c r="B122" s="24" t="s">
        <v>56</v>
      </c>
      <c r="C122" s="7"/>
      <c r="D122" s="4" t="s">
        <v>30</v>
      </c>
      <c r="E122" s="11">
        <f>E123+E127</f>
        <v>3899.88</v>
      </c>
      <c r="F122" s="11">
        <f>F123+F127</f>
        <v>3315.5299999999997</v>
      </c>
      <c r="G122" s="11">
        <f>G123+G127</f>
        <v>3315.5299999999997</v>
      </c>
    </row>
    <row r="123" spans="1:7" ht="38.25" x14ac:dyDescent="0.2">
      <c r="A123" s="19"/>
      <c r="B123" s="24" t="s">
        <v>62</v>
      </c>
      <c r="C123" s="7"/>
      <c r="D123" s="4" t="s">
        <v>43</v>
      </c>
      <c r="E123" s="11">
        <f>E124</f>
        <v>40</v>
      </c>
      <c r="F123" s="11">
        <f t="shared" ref="F123:G125" si="44">F124</f>
        <v>40</v>
      </c>
      <c r="G123" s="11">
        <f t="shared" si="44"/>
        <v>40</v>
      </c>
    </row>
    <row r="124" spans="1:7" ht="51" x14ac:dyDescent="0.2">
      <c r="A124" s="19"/>
      <c r="B124" s="24" t="s">
        <v>64</v>
      </c>
      <c r="C124" s="7"/>
      <c r="D124" s="4" t="s">
        <v>63</v>
      </c>
      <c r="E124" s="11">
        <f>E125</f>
        <v>40</v>
      </c>
      <c r="F124" s="11">
        <f t="shared" si="44"/>
        <v>40</v>
      </c>
      <c r="G124" s="11">
        <f t="shared" si="44"/>
        <v>40</v>
      </c>
    </row>
    <row r="125" spans="1:7" ht="25.5" x14ac:dyDescent="0.2">
      <c r="A125" s="19"/>
      <c r="B125" s="24" t="s">
        <v>324</v>
      </c>
      <c r="C125" s="7"/>
      <c r="D125" s="4" t="s">
        <v>325</v>
      </c>
      <c r="E125" s="11">
        <f>E126</f>
        <v>40</v>
      </c>
      <c r="F125" s="11">
        <f t="shared" si="44"/>
        <v>40</v>
      </c>
      <c r="G125" s="11">
        <f t="shared" si="44"/>
        <v>40</v>
      </c>
    </row>
    <row r="126" spans="1:7" ht="25.5" x14ac:dyDescent="0.2">
      <c r="A126" s="19"/>
      <c r="B126" s="24"/>
      <c r="C126" s="7">
        <v>200</v>
      </c>
      <c r="D126" s="6" t="s">
        <v>104</v>
      </c>
      <c r="E126" s="11">
        <v>40</v>
      </c>
      <c r="F126" s="11">
        <v>40</v>
      </c>
      <c r="G126" s="11">
        <v>40</v>
      </c>
    </row>
    <row r="127" spans="1:7" ht="25.5" x14ac:dyDescent="0.2">
      <c r="A127" s="19"/>
      <c r="B127" s="24" t="s">
        <v>182</v>
      </c>
      <c r="C127" s="7"/>
      <c r="D127" s="4" t="s">
        <v>183</v>
      </c>
      <c r="E127" s="11">
        <f>E128</f>
        <v>3859.88</v>
      </c>
      <c r="F127" s="11">
        <f t="shared" ref="F127:G127" si="45">F128</f>
        <v>3275.5299999999997</v>
      </c>
      <c r="G127" s="11">
        <f t="shared" si="45"/>
        <v>3275.5299999999997</v>
      </c>
    </row>
    <row r="128" spans="1:7" ht="25.5" x14ac:dyDescent="0.2">
      <c r="A128" s="19"/>
      <c r="B128" s="24" t="s">
        <v>184</v>
      </c>
      <c r="C128" s="7"/>
      <c r="D128" s="4" t="s">
        <v>185</v>
      </c>
      <c r="E128" s="11">
        <f>E129+E131+E135+E133</f>
        <v>3859.88</v>
      </c>
      <c r="F128" s="11">
        <f t="shared" ref="F128:G128" si="46">F129+F131+F135+F133</f>
        <v>3275.5299999999997</v>
      </c>
      <c r="G128" s="11">
        <f t="shared" si="46"/>
        <v>3275.5299999999997</v>
      </c>
    </row>
    <row r="129" spans="1:7" ht="25.5" x14ac:dyDescent="0.2">
      <c r="A129" s="19"/>
      <c r="B129" s="24" t="s">
        <v>326</v>
      </c>
      <c r="C129" s="7"/>
      <c r="D129" s="4" t="s">
        <v>327</v>
      </c>
      <c r="E129" s="11">
        <f>E130</f>
        <v>1750</v>
      </c>
      <c r="F129" s="11">
        <f t="shared" ref="F129:G129" si="47">F130</f>
        <v>100</v>
      </c>
      <c r="G129" s="11">
        <f t="shared" si="47"/>
        <v>100</v>
      </c>
    </row>
    <row r="130" spans="1:7" ht="25.5" x14ac:dyDescent="0.2">
      <c r="A130" s="19"/>
      <c r="B130" s="24"/>
      <c r="C130" s="7">
        <v>200</v>
      </c>
      <c r="D130" s="6" t="s">
        <v>104</v>
      </c>
      <c r="E130" s="11">
        <v>1750</v>
      </c>
      <c r="F130" s="11">
        <v>100</v>
      </c>
      <c r="G130" s="11">
        <v>100</v>
      </c>
    </row>
    <row r="131" spans="1:7" ht="25.5" x14ac:dyDescent="0.2">
      <c r="A131" s="19"/>
      <c r="B131" s="24" t="s">
        <v>227</v>
      </c>
      <c r="C131" s="7"/>
      <c r="D131" s="4" t="s">
        <v>186</v>
      </c>
      <c r="E131" s="11">
        <f>E132</f>
        <v>12</v>
      </c>
      <c r="F131" s="11">
        <f t="shared" ref="F131:G131" si="48">F132</f>
        <v>12</v>
      </c>
      <c r="G131" s="11">
        <f t="shared" si="48"/>
        <v>12</v>
      </c>
    </row>
    <row r="132" spans="1:7" ht="25.5" x14ac:dyDescent="0.2">
      <c r="A132" s="19"/>
      <c r="B132" s="24"/>
      <c r="C132" s="7">
        <v>200</v>
      </c>
      <c r="D132" s="6" t="s">
        <v>104</v>
      </c>
      <c r="E132" s="11">
        <v>12</v>
      </c>
      <c r="F132" s="10">
        <v>12</v>
      </c>
      <c r="G132" s="10">
        <v>12</v>
      </c>
    </row>
    <row r="133" spans="1:7" ht="25.5" x14ac:dyDescent="0.2">
      <c r="A133" s="19"/>
      <c r="B133" s="24" t="s">
        <v>228</v>
      </c>
      <c r="C133" s="7"/>
      <c r="D133" s="6" t="s">
        <v>125</v>
      </c>
      <c r="E133" s="11">
        <f>E134</f>
        <v>1934.35</v>
      </c>
      <c r="F133" s="11">
        <f t="shared" ref="F133:G133" si="49">F134</f>
        <v>3000</v>
      </c>
      <c r="G133" s="11">
        <f t="shared" si="49"/>
        <v>3000</v>
      </c>
    </row>
    <row r="134" spans="1:7" ht="38.25" x14ac:dyDescent="0.2">
      <c r="A134" s="19"/>
      <c r="B134" s="24"/>
      <c r="C134" s="7">
        <v>600</v>
      </c>
      <c r="D134" s="6" t="s">
        <v>95</v>
      </c>
      <c r="E134" s="11">
        <v>1934.35</v>
      </c>
      <c r="F134" s="11">
        <v>3000</v>
      </c>
      <c r="G134" s="11">
        <v>3000</v>
      </c>
    </row>
    <row r="135" spans="1:7" ht="38.25" x14ac:dyDescent="0.2">
      <c r="A135" s="19"/>
      <c r="B135" s="24" t="s">
        <v>187</v>
      </c>
      <c r="C135" s="7"/>
      <c r="D135" s="6" t="s">
        <v>117</v>
      </c>
      <c r="E135" s="11">
        <f>E136</f>
        <v>163.53</v>
      </c>
      <c r="F135" s="11">
        <f t="shared" ref="F135:G135" si="50">F136</f>
        <v>163.53</v>
      </c>
      <c r="G135" s="11">
        <f t="shared" si="50"/>
        <v>163.53</v>
      </c>
    </row>
    <row r="136" spans="1:7" ht="63.75" x14ac:dyDescent="0.2">
      <c r="A136" s="19"/>
      <c r="B136" s="24"/>
      <c r="C136" s="7">
        <v>100</v>
      </c>
      <c r="D136" s="6" t="s">
        <v>96</v>
      </c>
      <c r="E136" s="11">
        <v>163.53</v>
      </c>
      <c r="F136" s="11">
        <v>163.53</v>
      </c>
      <c r="G136" s="11">
        <v>163.53</v>
      </c>
    </row>
    <row r="137" spans="1:7" x14ac:dyDescent="0.2">
      <c r="A137" s="19" t="s">
        <v>424</v>
      </c>
      <c r="B137" s="24"/>
      <c r="C137" s="19"/>
      <c r="D137" s="6" t="s">
        <v>425</v>
      </c>
      <c r="E137" s="20">
        <f>E138+E143+E159</f>
        <v>21260.556</v>
      </c>
      <c r="F137" s="20">
        <f>F138+F143+F159</f>
        <v>22757.700110000002</v>
      </c>
      <c r="G137" s="20">
        <f>G138+G143+G159</f>
        <v>23459.391889999999</v>
      </c>
    </row>
    <row r="138" spans="1:7" x14ac:dyDescent="0.2">
      <c r="A138" s="19" t="s">
        <v>426</v>
      </c>
      <c r="B138" s="24"/>
      <c r="C138" s="19"/>
      <c r="D138" s="6" t="s">
        <v>427</v>
      </c>
      <c r="E138" s="20">
        <f>E139</f>
        <v>460</v>
      </c>
      <c r="F138" s="20">
        <f t="shared" ref="F138:G141" si="51">F139</f>
        <v>450</v>
      </c>
      <c r="G138" s="20">
        <f t="shared" si="51"/>
        <v>450</v>
      </c>
    </row>
    <row r="139" spans="1:7" ht="25.5" x14ac:dyDescent="0.2">
      <c r="A139" s="19"/>
      <c r="B139" s="24" t="s">
        <v>106</v>
      </c>
      <c r="C139" s="19"/>
      <c r="D139" s="4" t="s">
        <v>107</v>
      </c>
      <c r="E139" s="20">
        <f>E140</f>
        <v>460</v>
      </c>
      <c r="F139" s="20">
        <f t="shared" si="51"/>
        <v>450</v>
      </c>
      <c r="G139" s="20">
        <f t="shared" si="51"/>
        <v>450</v>
      </c>
    </row>
    <row r="140" spans="1:7" ht="25.5" x14ac:dyDescent="0.2">
      <c r="A140" s="19"/>
      <c r="B140" s="24" t="s">
        <v>140</v>
      </c>
      <c r="C140" s="19"/>
      <c r="D140" s="6" t="s">
        <v>141</v>
      </c>
      <c r="E140" s="20">
        <f>E141</f>
        <v>460</v>
      </c>
      <c r="F140" s="20">
        <f t="shared" si="51"/>
        <v>450</v>
      </c>
      <c r="G140" s="20">
        <f t="shared" si="51"/>
        <v>450</v>
      </c>
    </row>
    <row r="141" spans="1:7" x14ac:dyDescent="0.2">
      <c r="A141" s="19"/>
      <c r="B141" s="24" t="s">
        <v>279</v>
      </c>
      <c r="C141" s="19"/>
      <c r="D141" s="6" t="s">
        <v>116</v>
      </c>
      <c r="E141" s="20">
        <f>E142</f>
        <v>460</v>
      </c>
      <c r="F141" s="20">
        <f t="shared" si="51"/>
        <v>450</v>
      </c>
      <c r="G141" s="20">
        <f t="shared" si="51"/>
        <v>450</v>
      </c>
    </row>
    <row r="142" spans="1:7" x14ac:dyDescent="0.2">
      <c r="A142" s="19"/>
      <c r="B142" s="24"/>
      <c r="C142" s="7">
        <v>800</v>
      </c>
      <c r="D142" s="6" t="s">
        <v>94</v>
      </c>
      <c r="E142" s="20">
        <v>460</v>
      </c>
      <c r="F142" s="10">
        <v>450</v>
      </c>
      <c r="G142" s="10">
        <v>450</v>
      </c>
    </row>
    <row r="143" spans="1:7" x14ac:dyDescent="0.2">
      <c r="A143" s="19" t="s">
        <v>428</v>
      </c>
      <c r="B143" s="24"/>
      <c r="C143" s="19"/>
      <c r="D143" s="6" t="s">
        <v>429</v>
      </c>
      <c r="E143" s="20">
        <f>E144</f>
        <v>20250.556</v>
      </c>
      <c r="F143" s="20">
        <f>F144</f>
        <v>21757.700110000002</v>
      </c>
      <c r="G143" s="20">
        <f>G144</f>
        <v>22459.391889999999</v>
      </c>
    </row>
    <row r="144" spans="1:7" ht="25.5" x14ac:dyDescent="0.2">
      <c r="A144" s="19"/>
      <c r="B144" s="24" t="s">
        <v>239</v>
      </c>
      <c r="C144" s="7"/>
      <c r="D144" s="4" t="s">
        <v>240</v>
      </c>
      <c r="E144" s="20">
        <f>E145</f>
        <v>20250.556</v>
      </c>
      <c r="F144" s="20">
        <f t="shared" ref="F144:G144" si="52">F145</f>
        <v>21757.700110000002</v>
      </c>
      <c r="G144" s="20">
        <f t="shared" si="52"/>
        <v>22459.391889999999</v>
      </c>
    </row>
    <row r="145" spans="1:7" ht="25.5" x14ac:dyDescent="0.2">
      <c r="A145" s="19"/>
      <c r="B145" s="24" t="s">
        <v>254</v>
      </c>
      <c r="C145" s="7"/>
      <c r="D145" s="4" t="s">
        <v>255</v>
      </c>
      <c r="E145" s="11">
        <f>E146+E153+E156</f>
        <v>20250.556</v>
      </c>
      <c r="F145" s="11">
        <f t="shared" ref="F145:G145" si="53">F146+F153+F156</f>
        <v>21757.700110000002</v>
      </c>
      <c r="G145" s="11">
        <f t="shared" si="53"/>
        <v>22459.391889999999</v>
      </c>
    </row>
    <row r="146" spans="1:7" ht="25.5" x14ac:dyDescent="0.2">
      <c r="A146" s="19"/>
      <c r="B146" s="24" t="s">
        <v>256</v>
      </c>
      <c r="C146" s="7"/>
      <c r="D146" s="4" t="s">
        <v>80</v>
      </c>
      <c r="E146" s="11">
        <f>E147+E149+E151</f>
        <v>16000</v>
      </c>
      <c r="F146" s="11">
        <f t="shared" ref="F146:G146" si="54">F147+F149+F151</f>
        <v>21757.700110000002</v>
      </c>
      <c r="G146" s="11">
        <f t="shared" si="54"/>
        <v>22459.391889999999</v>
      </c>
    </row>
    <row r="147" spans="1:7" ht="25.5" x14ac:dyDescent="0.2">
      <c r="A147" s="19"/>
      <c r="B147" s="24" t="s">
        <v>257</v>
      </c>
      <c r="C147" s="7"/>
      <c r="D147" s="4" t="s">
        <v>115</v>
      </c>
      <c r="E147" s="11">
        <f>E148</f>
        <v>8500</v>
      </c>
      <c r="F147" s="11">
        <f t="shared" ref="F147:G147" si="55">F148</f>
        <v>9979.7601099999993</v>
      </c>
      <c r="G147" s="11">
        <f t="shared" si="55"/>
        <v>12500</v>
      </c>
    </row>
    <row r="148" spans="1:7" ht="25.5" x14ac:dyDescent="0.2">
      <c r="A148" s="19"/>
      <c r="B148" s="24"/>
      <c r="C148" s="7">
        <v>200</v>
      </c>
      <c r="D148" s="6" t="s">
        <v>104</v>
      </c>
      <c r="E148" s="11">
        <v>8500</v>
      </c>
      <c r="F148" s="10">
        <v>9979.7601099999993</v>
      </c>
      <c r="G148" s="10">
        <v>12500</v>
      </c>
    </row>
    <row r="149" spans="1:7" ht="25.5" x14ac:dyDescent="0.2">
      <c r="A149" s="19"/>
      <c r="B149" s="24" t="s">
        <v>258</v>
      </c>
      <c r="C149" s="7"/>
      <c r="D149" s="4" t="s">
        <v>430</v>
      </c>
      <c r="E149" s="11">
        <f>E150</f>
        <v>7500</v>
      </c>
      <c r="F149" s="11">
        <f t="shared" ref="F149:G151" si="56">F150</f>
        <v>5638.6066600000004</v>
      </c>
      <c r="G149" s="11">
        <f t="shared" si="56"/>
        <v>3678.7252199999998</v>
      </c>
    </row>
    <row r="150" spans="1:7" ht="25.5" x14ac:dyDescent="0.2">
      <c r="A150" s="19"/>
      <c r="B150" s="24"/>
      <c r="C150" s="7">
        <v>200</v>
      </c>
      <c r="D150" s="6" t="s">
        <v>104</v>
      </c>
      <c r="E150" s="11">
        <v>7500</v>
      </c>
      <c r="F150" s="10">
        <v>5638.6066600000004</v>
      </c>
      <c r="G150" s="10">
        <v>3678.7252199999998</v>
      </c>
    </row>
    <row r="151" spans="1:7" ht="25.5" x14ac:dyDescent="0.2">
      <c r="A151" s="19"/>
      <c r="B151" s="24" t="s">
        <v>259</v>
      </c>
      <c r="C151" s="7"/>
      <c r="D151" s="4" t="s">
        <v>430</v>
      </c>
      <c r="E151" s="11">
        <f>E152</f>
        <v>0</v>
      </c>
      <c r="F151" s="11">
        <f t="shared" si="56"/>
        <v>6139.3333400000001</v>
      </c>
      <c r="G151" s="11">
        <f t="shared" si="56"/>
        <v>6280.6666699999996</v>
      </c>
    </row>
    <row r="152" spans="1:7" ht="25.5" x14ac:dyDescent="0.2">
      <c r="A152" s="19"/>
      <c r="B152" s="24"/>
      <c r="C152" s="7">
        <v>200</v>
      </c>
      <c r="D152" s="6" t="s">
        <v>104</v>
      </c>
      <c r="E152" s="11">
        <v>0</v>
      </c>
      <c r="F152" s="10">
        <v>6139.3333400000001</v>
      </c>
      <c r="G152" s="10">
        <v>6280.6666699999996</v>
      </c>
    </row>
    <row r="153" spans="1:7" ht="25.5" x14ac:dyDescent="0.2">
      <c r="A153" s="19"/>
      <c r="B153" s="26" t="s">
        <v>358</v>
      </c>
      <c r="C153" s="2"/>
      <c r="D153" s="1" t="s">
        <v>355</v>
      </c>
      <c r="E153" s="11">
        <f>E154</f>
        <v>924.39239999999995</v>
      </c>
      <c r="F153" s="11">
        <f t="shared" ref="F153:G154" si="57">F154</f>
        <v>0</v>
      </c>
      <c r="G153" s="11">
        <f t="shared" si="57"/>
        <v>0</v>
      </c>
    </row>
    <row r="154" spans="1:7" ht="25.5" x14ac:dyDescent="0.2">
      <c r="A154" s="19"/>
      <c r="B154" s="26" t="s">
        <v>357</v>
      </c>
      <c r="C154" s="2"/>
      <c r="D154" s="1" t="s">
        <v>356</v>
      </c>
      <c r="E154" s="11">
        <f>E155</f>
        <v>924.39239999999995</v>
      </c>
      <c r="F154" s="11">
        <f t="shared" si="57"/>
        <v>0</v>
      </c>
      <c r="G154" s="11">
        <f t="shared" si="57"/>
        <v>0</v>
      </c>
    </row>
    <row r="155" spans="1:7" ht="25.5" x14ac:dyDescent="0.2">
      <c r="A155" s="19"/>
      <c r="B155" s="24"/>
      <c r="C155" s="7">
        <v>200</v>
      </c>
      <c r="D155" s="6" t="s">
        <v>104</v>
      </c>
      <c r="E155" s="11">
        <v>924.39239999999995</v>
      </c>
      <c r="F155" s="10">
        <v>0</v>
      </c>
      <c r="G155" s="10">
        <v>0</v>
      </c>
    </row>
    <row r="156" spans="1:7" ht="38.25" x14ac:dyDescent="0.2">
      <c r="A156" s="19"/>
      <c r="B156" s="26" t="s">
        <v>495</v>
      </c>
      <c r="C156" s="2"/>
      <c r="D156" s="1" t="s">
        <v>498</v>
      </c>
      <c r="E156" s="11">
        <f>E157</f>
        <v>3326.1635999999999</v>
      </c>
      <c r="F156" s="11">
        <f t="shared" ref="F156:G157" si="58">F157</f>
        <v>0</v>
      </c>
      <c r="G156" s="11">
        <f t="shared" si="58"/>
        <v>0</v>
      </c>
    </row>
    <row r="157" spans="1:7" ht="38.25" x14ac:dyDescent="0.2">
      <c r="A157" s="19"/>
      <c r="B157" s="26" t="s">
        <v>496</v>
      </c>
      <c r="C157" s="2"/>
      <c r="D157" s="1" t="s">
        <v>497</v>
      </c>
      <c r="E157" s="11">
        <f>E158</f>
        <v>3326.1635999999999</v>
      </c>
      <c r="F157" s="11">
        <f t="shared" si="58"/>
        <v>0</v>
      </c>
      <c r="G157" s="11">
        <f t="shared" si="58"/>
        <v>0</v>
      </c>
    </row>
    <row r="158" spans="1:7" ht="25.5" x14ac:dyDescent="0.2">
      <c r="A158" s="19"/>
      <c r="B158" s="26"/>
      <c r="C158" s="22">
        <v>200</v>
      </c>
      <c r="D158" s="1" t="s">
        <v>104</v>
      </c>
      <c r="E158" s="11">
        <v>3326.1635999999999</v>
      </c>
      <c r="F158" s="10">
        <v>0</v>
      </c>
      <c r="G158" s="10">
        <v>0</v>
      </c>
    </row>
    <row r="159" spans="1:7" x14ac:dyDescent="0.2">
      <c r="A159" s="19" t="s">
        <v>431</v>
      </c>
      <c r="B159" s="24"/>
      <c r="C159" s="19"/>
      <c r="D159" s="6" t="s">
        <v>432</v>
      </c>
      <c r="E159" s="20">
        <f>E160+E171+E175</f>
        <v>550</v>
      </c>
      <c r="F159" s="20">
        <f t="shared" ref="F159:G159" si="59">F160+F171+F175</f>
        <v>550</v>
      </c>
      <c r="G159" s="20">
        <f t="shared" si="59"/>
        <v>550</v>
      </c>
    </row>
    <row r="160" spans="1:7" ht="25.5" x14ac:dyDescent="0.2">
      <c r="A160" s="19"/>
      <c r="B160" s="24" t="s">
        <v>45</v>
      </c>
      <c r="C160" s="7"/>
      <c r="D160" s="4" t="s">
        <v>25</v>
      </c>
      <c r="E160" s="11">
        <f>E161+E167</f>
        <v>150</v>
      </c>
      <c r="F160" s="11">
        <f>F161+F167</f>
        <v>150</v>
      </c>
      <c r="G160" s="11">
        <f>G161+G167</f>
        <v>150</v>
      </c>
    </row>
    <row r="161" spans="1:7" ht="25.5" x14ac:dyDescent="0.2">
      <c r="A161" s="19"/>
      <c r="B161" s="24" t="s">
        <v>46</v>
      </c>
      <c r="C161" s="7"/>
      <c r="D161" s="4" t="s">
        <v>26</v>
      </c>
      <c r="E161" s="11">
        <f>E162</f>
        <v>120</v>
      </c>
      <c r="F161" s="11">
        <f t="shared" ref="F161:G161" si="60">F162</f>
        <v>120</v>
      </c>
      <c r="G161" s="11">
        <f t="shared" si="60"/>
        <v>120</v>
      </c>
    </row>
    <row r="162" spans="1:7" ht="25.5" x14ac:dyDescent="0.2">
      <c r="A162" s="19"/>
      <c r="B162" s="24" t="s">
        <v>48</v>
      </c>
      <c r="C162" s="7"/>
      <c r="D162" s="4" t="s">
        <v>47</v>
      </c>
      <c r="E162" s="11">
        <f>E163+E165</f>
        <v>120</v>
      </c>
      <c r="F162" s="11">
        <f t="shared" ref="F162:G162" si="61">F163+F165</f>
        <v>120</v>
      </c>
      <c r="G162" s="11">
        <f t="shared" si="61"/>
        <v>120</v>
      </c>
    </row>
    <row r="163" spans="1:7" ht="38.25" x14ac:dyDescent="0.2">
      <c r="A163" s="19"/>
      <c r="B163" s="26" t="s">
        <v>219</v>
      </c>
      <c r="C163" s="22"/>
      <c r="D163" s="3" t="s">
        <v>150</v>
      </c>
      <c r="E163" s="11">
        <f>E164</f>
        <v>50</v>
      </c>
      <c r="F163" s="11">
        <f t="shared" ref="F163:G163" si="62">F164</f>
        <v>50</v>
      </c>
      <c r="G163" s="11">
        <f t="shared" si="62"/>
        <v>50</v>
      </c>
    </row>
    <row r="164" spans="1:7" ht="38.25" x14ac:dyDescent="0.2">
      <c r="A164" s="19"/>
      <c r="B164" s="26"/>
      <c r="C164" s="22">
        <v>600</v>
      </c>
      <c r="D164" s="1" t="s">
        <v>95</v>
      </c>
      <c r="E164" s="11">
        <v>50</v>
      </c>
      <c r="F164" s="10">
        <v>50</v>
      </c>
      <c r="G164" s="10">
        <v>50</v>
      </c>
    </row>
    <row r="165" spans="1:7" ht="38.25" x14ac:dyDescent="0.2">
      <c r="A165" s="19"/>
      <c r="B165" s="26" t="s">
        <v>220</v>
      </c>
      <c r="C165" s="22"/>
      <c r="D165" s="3" t="s">
        <v>151</v>
      </c>
      <c r="E165" s="11">
        <f>E166</f>
        <v>70</v>
      </c>
      <c r="F165" s="11">
        <f t="shared" ref="F165:G165" si="63">F166</f>
        <v>70</v>
      </c>
      <c r="G165" s="11">
        <f t="shared" si="63"/>
        <v>70</v>
      </c>
    </row>
    <row r="166" spans="1:7" ht="38.25" x14ac:dyDescent="0.2">
      <c r="A166" s="19"/>
      <c r="B166" s="26"/>
      <c r="C166" s="22">
        <v>600</v>
      </c>
      <c r="D166" s="1" t="s">
        <v>95</v>
      </c>
      <c r="E166" s="11">
        <v>70</v>
      </c>
      <c r="F166" s="10">
        <v>70</v>
      </c>
      <c r="G166" s="10">
        <v>70</v>
      </c>
    </row>
    <row r="167" spans="1:7" ht="25.5" x14ac:dyDescent="0.2">
      <c r="A167" s="19"/>
      <c r="B167" s="24" t="s">
        <v>49</v>
      </c>
      <c r="C167" s="7"/>
      <c r="D167" s="4" t="s">
        <v>27</v>
      </c>
      <c r="E167" s="11">
        <f>E168</f>
        <v>30</v>
      </c>
      <c r="F167" s="11">
        <f t="shared" ref="F167:G168" si="64">F168</f>
        <v>30</v>
      </c>
      <c r="G167" s="11">
        <f t="shared" si="64"/>
        <v>30</v>
      </c>
    </row>
    <row r="168" spans="1:7" ht="38.25" x14ac:dyDescent="0.2">
      <c r="A168" s="19"/>
      <c r="B168" s="24" t="s">
        <v>51</v>
      </c>
      <c r="C168" s="7"/>
      <c r="D168" s="4" t="s">
        <v>50</v>
      </c>
      <c r="E168" s="11">
        <f>E169</f>
        <v>30</v>
      </c>
      <c r="F168" s="11">
        <f t="shared" si="64"/>
        <v>30</v>
      </c>
      <c r="G168" s="11">
        <f t="shared" si="64"/>
        <v>30</v>
      </c>
    </row>
    <row r="169" spans="1:7" ht="25.5" x14ac:dyDescent="0.2">
      <c r="A169" s="19"/>
      <c r="B169" s="26" t="s">
        <v>221</v>
      </c>
      <c r="C169" s="22"/>
      <c r="D169" s="1" t="s">
        <v>152</v>
      </c>
      <c r="E169" s="11">
        <f>SUM(E170:E170)</f>
        <v>30</v>
      </c>
      <c r="F169" s="11">
        <f>SUM(F170:F170)</f>
        <v>30</v>
      </c>
      <c r="G169" s="11">
        <f>SUM(G170:G170)</f>
        <v>30</v>
      </c>
    </row>
    <row r="170" spans="1:7" ht="38.25" x14ac:dyDescent="0.2">
      <c r="A170" s="19"/>
      <c r="B170" s="24"/>
      <c r="C170" s="7">
        <v>600</v>
      </c>
      <c r="D170" s="4" t="s">
        <v>95</v>
      </c>
      <c r="E170" s="11">
        <v>30</v>
      </c>
      <c r="F170" s="10">
        <v>30</v>
      </c>
      <c r="G170" s="10">
        <v>30</v>
      </c>
    </row>
    <row r="171" spans="1:7" ht="25.5" x14ac:dyDescent="0.2">
      <c r="A171" s="19"/>
      <c r="B171" s="24" t="s">
        <v>108</v>
      </c>
      <c r="C171" s="7"/>
      <c r="D171" s="6" t="s">
        <v>110</v>
      </c>
      <c r="E171" s="11">
        <f>E172</f>
        <v>200</v>
      </c>
      <c r="F171" s="11">
        <f t="shared" ref="F171:G173" si="65">F172</f>
        <v>200</v>
      </c>
      <c r="G171" s="11">
        <f t="shared" si="65"/>
        <v>200</v>
      </c>
    </row>
    <row r="172" spans="1:7" ht="25.5" x14ac:dyDescent="0.2">
      <c r="A172" s="19"/>
      <c r="B172" s="24" t="s">
        <v>144</v>
      </c>
      <c r="C172" s="7"/>
      <c r="D172" s="6" t="s">
        <v>145</v>
      </c>
      <c r="E172" s="11">
        <f>E173</f>
        <v>200</v>
      </c>
      <c r="F172" s="11">
        <f t="shared" si="65"/>
        <v>200</v>
      </c>
      <c r="G172" s="11">
        <f t="shared" si="65"/>
        <v>200</v>
      </c>
    </row>
    <row r="173" spans="1:7" ht="25.5" x14ac:dyDescent="0.2">
      <c r="A173" s="19"/>
      <c r="B173" s="24" t="s">
        <v>146</v>
      </c>
      <c r="C173" s="7"/>
      <c r="D173" s="6" t="s">
        <v>109</v>
      </c>
      <c r="E173" s="11">
        <f>E174</f>
        <v>200</v>
      </c>
      <c r="F173" s="11">
        <f t="shared" si="65"/>
        <v>200</v>
      </c>
      <c r="G173" s="11">
        <f t="shared" si="65"/>
        <v>200</v>
      </c>
    </row>
    <row r="174" spans="1:7" ht="25.5" x14ac:dyDescent="0.2">
      <c r="A174" s="19"/>
      <c r="B174" s="24"/>
      <c r="C174" s="7">
        <v>200</v>
      </c>
      <c r="D174" s="6" t="s">
        <v>104</v>
      </c>
      <c r="E174" s="11">
        <v>200</v>
      </c>
      <c r="F174" s="10">
        <v>200</v>
      </c>
      <c r="G174" s="10">
        <v>200</v>
      </c>
    </row>
    <row r="175" spans="1:7" x14ac:dyDescent="0.2">
      <c r="A175" s="19"/>
      <c r="B175" s="26" t="s">
        <v>154</v>
      </c>
      <c r="C175" s="22"/>
      <c r="D175" s="1" t="s">
        <v>153</v>
      </c>
      <c r="E175" s="11">
        <f>E176</f>
        <v>200</v>
      </c>
      <c r="F175" s="11">
        <f t="shared" ref="F175:G175" si="66">F176</f>
        <v>200</v>
      </c>
      <c r="G175" s="11">
        <f t="shared" si="66"/>
        <v>200</v>
      </c>
    </row>
    <row r="176" spans="1:7" ht="25.5" x14ac:dyDescent="0.2">
      <c r="A176" s="19"/>
      <c r="B176" s="26" t="s">
        <v>168</v>
      </c>
      <c r="C176" s="22"/>
      <c r="D176" s="1" t="s">
        <v>169</v>
      </c>
      <c r="E176" s="5">
        <f t="shared" ref="E176:G178" si="67">E177</f>
        <v>200</v>
      </c>
      <c r="F176" s="5">
        <f t="shared" si="67"/>
        <v>200</v>
      </c>
      <c r="G176" s="5">
        <f t="shared" si="67"/>
        <v>200</v>
      </c>
    </row>
    <row r="177" spans="1:7" ht="25.5" x14ac:dyDescent="0.2">
      <c r="A177" s="19"/>
      <c r="B177" s="26" t="s">
        <v>170</v>
      </c>
      <c r="C177" s="22"/>
      <c r="D177" s="1" t="s">
        <v>171</v>
      </c>
      <c r="E177" s="5">
        <f t="shared" si="67"/>
        <v>200</v>
      </c>
      <c r="F177" s="5">
        <f t="shared" si="67"/>
        <v>200</v>
      </c>
      <c r="G177" s="5">
        <f t="shared" si="67"/>
        <v>200</v>
      </c>
    </row>
    <row r="178" spans="1:7" ht="25.5" x14ac:dyDescent="0.2">
      <c r="A178" s="19"/>
      <c r="B178" s="26" t="s">
        <v>172</v>
      </c>
      <c r="C178" s="22"/>
      <c r="D178" s="1" t="s">
        <v>173</v>
      </c>
      <c r="E178" s="5">
        <f t="shared" si="67"/>
        <v>200</v>
      </c>
      <c r="F178" s="5">
        <f t="shared" si="67"/>
        <v>200</v>
      </c>
      <c r="G178" s="5">
        <f t="shared" si="67"/>
        <v>200</v>
      </c>
    </row>
    <row r="179" spans="1:7" ht="38.25" x14ac:dyDescent="0.2">
      <c r="A179" s="19"/>
      <c r="B179" s="26"/>
      <c r="C179" s="22">
        <v>600</v>
      </c>
      <c r="D179" s="1" t="s">
        <v>95</v>
      </c>
      <c r="E179" s="5">
        <v>200</v>
      </c>
      <c r="F179" s="12">
        <v>200</v>
      </c>
      <c r="G179" s="12">
        <v>200</v>
      </c>
    </row>
    <row r="180" spans="1:7" x14ac:dyDescent="0.2">
      <c r="A180" s="19" t="s">
        <v>433</v>
      </c>
      <c r="B180" s="24"/>
      <c r="C180" s="19"/>
      <c r="D180" s="6" t="s">
        <v>434</v>
      </c>
      <c r="E180" s="20">
        <f>E181+E189+E195</f>
        <v>33998.630129999998</v>
      </c>
      <c r="F180" s="20">
        <f>F181+F189+F195</f>
        <v>14019</v>
      </c>
      <c r="G180" s="20">
        <f>G181+G189+G195</f>
        <v>13797.18</v>
      </c>
    </row>
    <row r="181" spans="1:7" x14ac:dyDescent="0.2">
      <c r="A181" s="19" t="s">
        <v>435</v>
      </c>
      <c r="B181" s="24"/>
      <c r="C181" s="19"/>
      <c r="D181" s="6" t="s">
        <v>436</v>
      </c>
      <c r="E181" s="20">
        <f>E182</f>
        <v>5615</v>
      </c>
      <c r="F181" s="20">
        <f t="shared" ref="F181:G183" si="68">F182</f>
        <v>3815</v>
      </c>
      <c r="G181" s="20">
        <f t="shared" si="68"/>
        <v>3815</v>
      </c>
    </row>
    <row r="182" spans="1:7" ht="38.25" x14ac:dyDescent="0.2">
      <c r="A182" s="19"/>
      <c r="B182" s="26" t="s">
        <v>280</v>
      </c>
      <c r="C182" s="22"/>
      <c r="D182" s="1" t="s">
        <v>281</v>
      </c>
      <c r="E182" s="20">
        <f>E183</f>
        <v>5615</v>
      </c>
      <c r="F182" s="20">
        <f t="shared" si="68"/>
        <v>3815</v>
      </c>
      <c r="G182" s="20">
        <f t="shared" si="68"/>
        <v>3815</v>
      </c>
    </row>
    <row r="183" spans="1:7" ht="25.5" x14ac:dyDescent="0.2">
      <c r="A183" s="19"/>
      <c r="B183" s="26" t="s">
        <v>286</v>
      </c>
      <c r="C183" s="22"/>
      <c r="D183" s="1" t="s">
        <v>287</v>
      </c>
      <c r="E183" s="20">
        <f>E184</f>
        <v>5615</v>
      </c>
      <c r="F183" s="20">
        <f t="shared" si="68"/>
        <v>3815</v>
      </c>
      <c r="G183" s="20">
        <f t="shared" si="68"/>
        <v>3815</v>
      </c>
    </row>
    <row r="184" spans="1:7" ht="25.5" x14ac:dyDescent="0.2">
      <c r="A184" s="19"/>
      <c r="B184" s="26" t="s">
        <v>288</v>
      </c>
      <c r="C184" s="22"/>
      <c r="D184" s="1" t="s">
        <v>147</v>
      </c>
      <c r="E184" s="20">
        <f>E185+E187</f>
        <v>5615</v>
      </c>
      <c r="F184" s="20">
        <f t="shared" ref="F184:G184" si="69">F185+F187</f>
        <v>3815</v>
      </c>
      <c r="G184" s="20">
        <f t="shared" si="69"/>
        <v>3815</v>
      </c>
    </row>
    <row r="185" spans="1:7" x14ac:dyDescent="0.2">
      <c r="A185" s="19"/>
      <c r="B185" s="26" t="s">
        <v>289</v>
      </c>
      <c r="C185" s="22"/>
      <c r="D185" s="1" t="s">
        <v>130</v>
      </c>
      <c r="E185" s="20">
        <f>E186</f>
        <v>3200</v>
      </c>
      <c r="F185" s="20">
        <f t="shared" ref="F185:G185" si="70">F186</f>
        <v>1400</v>
      </c>
      <c r="G185" s="20">
        <f t="shared" si="70"/>
        <v>1400</v>
      </c>
    </row>
    <row r="186" spans="1:7" ht="25.5" x14ac:dyDescent="0.2">
      <c r="A186" s="19"/>
      <c r="B186" s="26"/>
      <c r="C186" s="22">
        <v>200</v>
      </c>
      <c r="D186" s="1" t="s">
        <v>104</v>
      </c>
      <c r="E186" s="20">
        <v>3200</v>
      </c>
      <c r="F186" s="10">
        <v>1400</v>
      </c>
      <c r="G186" s="10">
        <v>1400</v>
      </c>
    </row>
    <row r="187" spans="1:7" ht="25.5" x14ac:dyDescent="0.2">
      <c r="A187" s="19"/>
      <c r="B187" s="26" t="s">
        <v>290</v>
      </c>
      <c r="C187" s="22"/>
      <c r="D187" s="1" t="s">
        <v>24</v>
      </c>
      <c r="E187" s="20">
        <f>E188</f>
        <v>2415</v>
      </c>
      <c r="F187" s="20">
        <f t="shared" ref="F187:G187" si="71">F188</f>
        <v>2415</v>
      </c>
      <c r="G187" s="20">
        <f t="shared" si="71"/>
        <v>2415</v>
      </c>
    </row>
    <row r="188" spans="1:7" ht="25.5" x14ac:dyDescent="0.2">
      <c r="A188" s="19"/>
      <c r="B188" s="26"/>
      <c r="C188" s="22">
        <v>200</v>
      </c>
      <c r="D188" s="1" t="s">
        <v>104</v>
      </c>
      <c r="E188" s="20">
        <v>2415</v>
      </c>
      <c r="F188" s="10">
        <v>2415</v>
      </c>
      <c r="G188" s="10">
        <v>2415</v>
      </c>
    </row>
    <row r="189" spans="1:7" x14ac:dyDescent="0.2">
      <c r="A189" s="19" t="s">
        <v>437</v>
      </c>
      <c r="B189" s="26"/>
      <c r="C189" s="22"/>
      <c r="D189" s="1" t="s">
        <v>438</v>
      </c>
      <c r="E189" s="20">
        <f>E190</f>
        <v>10200</v>
      </c>
      <c r="F189" s="20">
        <f t="shared" ref="F189:G193" si="72">F190</f>
        <v>0</v>
      </c>
      <c r="G189" s="20">
        <f t="shared" si="72"/>
        <v>0</v>
      </c>
    </row>
    <row r="190" spans="1:7" ht="38.25" x14ac:dyDescent="0.2">
      <c r="A190" s="19"/>
      <c r="B190" s="26" t="s">
        <v>280</v>
      </c>
      <c r="C190" s="22"/>
      <c r="D190" s="1" t="s">
        <v>281</v>
      </c>
      <c r="E190" s="20">
        <f>E191</f>
        <v>10200</v>
      </c>
      <c r="F190" s="20">
        <f t="shared" si="72"/>
        <v>0</v>
      </c>
      <c r="G190" s="20">
        <f t="shared" si="72"/>
        <v>0</v>
      </c>
    </row>
    <row r="191" spans="1:7" ht="25.5" x14ac:dyDescent="0.2">
      <c r="A191" s="19"/>
      <c r="B191" s="26" t="s">
        <v>286</v>
      </c>
      <c r="C191" s="22"/>
      <c r="D191" s="1" t="s">
        <v>287</v>
      </c>
      <c r="E191" s="20">
        <f>E192</f>
        <v>10200</v>
      </c>
      <c r="F191" s="20">
        <f t="shared" si="72"/>
        <v>0</v>
      </c>
      <c r="G191" s="20">
        <f t="shared" si="72"/>
        <v>0</v>
      </c>
    </row>
    <row r="192" spans="1:7" ht="25.5" x14ac:dyDescent="0.2">
      <c r="A192" s="19"/>
      <c r="B192" s="26" t="s">
        <v>288</v>
      </c>
      <c r="C192" s="22"/>
      <c r="D192" s="1" t="s">
        <v>147</v>
      </c>
      <c r="E192" s="20">
        <f>E193</f>
        <v>10200</v>
      </c>
      <c r="F192" s="20">
        <f t="shared" si="72"/>
        <v>0</v>
      </c>
      <c r="G192" s="20">
        <f t="shared" si="72"/>
        <v>0</v>
      </c>
    </row>
    <row r="193" spans="1:7" x14ac:dyDescent="0.2">
      <c r="A193" s="19"/>
      <c r="B193" s="26" t="s">
        <v>373</v>
      </c>
      <c r="C193" s="2"/>
      <c r="D193" s="1" t="s">
        <v>348</v>
      </c>
      <c r="E193" s="20">
        <f>E194</f>
        <v>10200</v>
      </c>
      <c r="F193" s="20">
        <f t="shared" si="72"/>
        <v>0</v>
      </c>
      <c r="G193" s="20">
        <f t="shared" si="72"/>
        <v>0</v>
      </c>
    </row>
    <row r="194" spans="1:7" ht="38.25" x14ac:dyDescent="0.2">
      <c r="A194" s="19"/>
      <c r="B194" s="26"/>
      <c r="C194" s="2">
        <v>400</v>
      </c>
      <c r="D194" s="4" t="s">
        <v>98</v>
      </c>
      <c r="E194" s="20">
        <v>10200</v>
      </c>
      <c r="F194" s="20">
        <v>0</v>
      </c>
      <c r="G194" s="20">
        <v>0</v>
      </c>
    </row>
    <row r="195" spans="1:7" x14ac:dyDescent="0.2">
      <c r="A195" s="19" t="s">
        <v>439</v>
      </c>
      <c r="B195" s="24"/>
      <c r="C195" s="21"/>
      <c r="D195" s="6" t="s">
        <v>440</v>
      </c>
      <c r="E195" s="20">
        <f>E196+E203+E226</f>
        <v>18183.630129999998</v>
      </c>
      <c r="F195" s="20">
        <f>F196+F203+F226</f>
        <v>10204</v>
      </c>
      <c r="G195" s="20">
        <f>G196+G203+G226</f>
        <v>9982.18</v>
      </c>
    </row>
    <row r="196" spans="1:7" ht="25.5" x14ac:dyDescent="0.2">
      <c r="A196" s="19"/>
      <c r="B196" s="26" t="s">
        <v>118</v>
      </c>
      <c r="C196" s="22"/>
      <c r="D196" s="1" t="s">
        <v>119</v>
      </c>
      <c r="E196" s="5">
        <f>E197+E200</f>
        <v>5133.5200000000004</v>
      </c>
      <c r="F196" s="5">
        <f>F197+F200</f>
        <v>5944</v>
      </c>
      <c r="G196" s="5">
        <f>G197+G200</f>
        <v>5722.1799999999994</v>
      </c>
    </row>
    <row r="197" spans="1:7" ht="25.5" x14ac:dyDescent="0.2">
      <c r="A197" s="19"/>
      <c r="B197" s="26" t="s">
        <v>148</v>
      </c>
      <c r="C197" s="22"/>
      <c r="D197" s="1" t="s">
        <v>149</v>
      </c>
      <c r="E197" s="5">
        <f t="shared" ref="E197:G198" si="73">E198</f>
        <v>1332.18</v>
      </c>
      <c r="F197" s="5">
        <f t="shared" si="73"/>
        <v>1732.56</v>
      </c>
      <c r="G197" s="5">
        <f t="shared" si="73"/>
        <v>1522.78</v>
      </c>
    </row>
    <row r="198" spans="1:7" ht="38.25" x14ac:dyDescent="0.2">
      <c r="A198" s="19"/>
      <c r="B198" s="26" t="s">
        <v>301</v>
      </c>
      <c r="C198" s="22"/>
      <c r="D198" s="1" t="s">
        <v>129</v>
      </c>
      <c r="E198" s="5">
        <f t="shared" si="73"/>
        <v>1332.18</v>
      </c>
      <c r="F198" s="5">
        <f t="shared" si="73"/>
        <v>1732.56</v>
      </c>
      <c r="G198" s="5">
        <f t="shared" si="73"/>
        <v>1522.78</v>
      </c>
    </row>
    <row r="199" spans="1:7" ht="25.5" x14ac:dyDescent="0.2">
      <c r="A199" s="19"/>
      <c r="B199" s="26"/>
      <c r="C199" s="22">
        <v>200</v>
      </c>
      <c r="D199" s="1" t="s">
        <v>104</v>
      </c>
      <c r="E199" s="13">
        <v>1332.18</v>
      </c>
      <c r="F199" s="13">
        <v>1732.56</v>
      </c>
      <c r="G199" s="10">
        <v>1522.78</v>
      </c>
    </row>
    <row r="200" spans="1:7" ht="25.5" x14ac:dyDescent="0.2">
      <c r="A200" s="19"/>
      <c r="B200" s="26" t="s">
        <v>291</v>
      </c>
      <c r="C200" s="22"/>
      <c r="D200" s="1" t="s">
        <v>292</v>
      </c>
      <c r="E200" s="5">
        <f t="shared" ref="E200:G201" si="74">E201</f>
        <v>3801.34</v>
      </c>
      <c r="F200" s="5">
        <f t="shared" si="74"/>
        <v>4211.4399999999996</v>
      </c>
      <c r="G200" s="5">
        <f t="shared" si="74"/>
        <v>4199.3999999999996</v>
      </c>
    </row>
    <row r="201" spans="1:7" ht="38.25" x14ac:dyDescent="0.2">
      <c r="A201" s="19"/>
      <c r="B201" s="26" t="s">
        <v>293</v>
      </c>
      <c r="C201" s="22"/>
      <c r="D201" s="1" t="s">
        <v>129</v>
      </c>
      <c r="E201" s="5">
        <f t="shared" si="74"/>
        <v>3801.34</v>
      </c>
      <c r="F201" s="5">
        <f t="shared" si="74"/>
        <v>4211.4399999999996</v>
      </c>
      <c r="G201" s="5">
        <f t="shared" si="74"/>
        <v>4199.3999999999996</v>
      </c>
    </row>
    <row r="202" spans="1:7" ht="25.5" x14ac:dyDescent="0.2">
      <c r="A202" s="19"/>
      <c r="B202" s="26"/>
      <c r="C202" s="22">
        <v>200</v>
      </c>
      <c r="D202" s="1" t="s">
        <v>104</v>
      </c>
      <c r="E202" s="13">
        <v>3801.34</v>
      </c>
      <c r="F202" s="13">
        <v>4211.4399999999996</v>
      </c>
      <c r="G202" s="10">
        <v>4199.3999999999996</v>
      </c>
    </row>
    <row r="203" spans="1:7" ht="25.5" x14ac:dyDescent="0.2">
      <c r="A203" s="19"/>
      <c r="B203" s="26" t="s">
        <v>239</v>
      </c>
      <c r="C203" s="22"/>
      <c r="D203" s="1" t="s">
        <v>240</v>
      </c>
      <c r="E203" s="20">
        <f>E204+E220</f>
        <v>12777.994929999999</v>
      </c>
      <c r="F203" s="20">
        <f>F204+F220</f>
        <v>4260</v>
      </c>
      <c r="G203" s="20">
        <f>G204+G220</f>
        <v>4260</v>
      </c>
    </row>
    <row r="204" spans="1:7" ht="25.5" x14ac:dyDescent="0.2">
      <c r="A204" s="19"/>
      <c r="B204" s="26" t="s">
        <v>241</v>
      </c>
      <c r="C204" s="22"/>
      <c r="D204" s="1" t="s">
        <v>242</v>
      </c>
      <c r="E204" s="11">
        <f>E205+E212+E217</f>
        <v>12441.994929999999</v>
      </c>
      <c r="F204" s="11">
        <f>F205+F212+F217</f>
        <v>4100</v>
      </c>
      <c r="G204" s="11">
        <f>G205+G212+G217</f>
        <v>4100</v>
      </c>
    </row>
    <row r="205" spans="1:7" ht="25.5" x14ac:dyDescent="0.2">
      <c r="A205" s="19"/>
      <c r="B205" s="26" t="s">
        <v>243</v>
      </c>
      <c r="C205" s="22"/>
      <c r="D205" s="1" t="s">
        <v>244</v>
      </c>
      <c r="E205" s="11">
        <f>E206+E208+E210</f>
        <v>8225</v>
      </c>
      <c r="F205" s="11">
        <f t="shared" ref="F205:G205" si="75">F206+F208+F210</f>
        <v>2900</v>
      </c>
      <c r="G205" s="11">
        <f t="shared" si="75"/>
        <v>2900</v>
      </c>
    </row>
    <row r="206" spans="1:7" ht="25.5" x14ac:dyDescent="0.2">
      <c r="A206" s="19"/>
      <c r="B206" s="26" t="s">
        <v>245</v>
      </c>
      <c r="C206" s="22"/>
      <c r="D206" s="1" t="s">
        <v>113</v>
      </c>
      <c r="E206" s="11">
        <f>E207</f>
        <v>3150</v>
      </c>
      <c r="F206" s="11">
        <f t="shared" ref="F206:G206" si="76">F207</f>
        <v>2500</v>
      </c>
      <c r="G206" s="11">
        <f t="shared" si="76"/>
        <v>2500</v>
      </c>
    </row>
    <row r="207" spans="1:7" ht="25.5" x14ac:dyDescent="0.2">
      <c r="A207" s="19"/>
      <c r="B207" s="26"/>
      <c r="C207" s="22">
        <v>200</v>
      </c>
      <c r="D207" s="1" t="s">
        <v>104</v>
      </c>
      <c r="E207" s="11">
        <v>3150</v>
      </c>
      <c r="F207" s="10">
        <v>2500</v>
      </c>
      <c r="G207" s="10">
        <v>2500</v>
      </c>
    </row>
    <row r="208" spans="1:7" ht="25.5" x14ac:dyDescent="0.2">
      <c r="A208" s="19"/>
      <c r="B208" s="24" t="s">
        <v>246</v>
      </c>
      <c r="C208" s="7"/>
      <c r="D208" s="4" t="s">
        <v>114</v>
      </c>
      <c r="E208" s="11">
        <f>E209</f>
        <v>75</v>
      </c>
      <c r="F208" s="11">
        <f t="shared" ref="F208:G208" si="77">F209</f>
        <v>200</v>
      </c>
      <c r="G208" s="11">
        <f t="shared" si="77"/>
        <v>200</v>
      </c>
    </row>
    <row r="209" spans="1:7" ht="25.5" x14ac:dyDescent="0.2">
      <c r="A209" s="19"/>
      <c r="B209" s="24"/>
      <c r="C209" s="7">
        <v>200</v>
      </c>
      <c r="D209" s="6" t="s">
        <v>104</v>
      </c>
      <c r="E209" s="11">
        <v>75</v>
      </c>
      <c r="F209" s="10">
        <v>200</v>
      </c>
      <c r="G209" s="10">
        <v>200</v>
      </c>
    </row>
    <row r="210" spans="1:7" ht="25.5" x14ac:dyDescent="0.2">
      <c r="A210" s="19"/>
      <c r="B210" s="24" t="s">
        <v>247</v>
      </c>
      <c r="C210" s="7"/>
      <c r="D210" s="4" t="s">
        <v>133</v>
      </c>
      <c r="E210" s="11">
        <f>E211</f>
        <v>5000</v>
      </c>
      <c r="F210" s="11">
        <f t="shared" ref="F210:G210" si="78">F211</f>
        <v>200</v>
      </c>
      <c r="G210" s="11">
        <f t="shared" si="78"/>
        <v>200</v>
      </c>
    </row>
    <row r="211" spans="1:7" ht="25.5" x14ac:dyDescent="0.2">
      <c r="A211" s="19"/>
      <c r="B211" s="24"/>
      <c r="C211" s="7">
        <v>200</v>
      </c>
      <c r="D211" s="6" t="s">
        <v>104</v>
      </c>
      <c r="E211" s="11">
        <v>5000</v>
      </c>
      <c r="F211" s="10">
        <v>200</v>
      </c>
      <c r="G211" s="10">
        <v>200</v>
      </c>
    </row>
    <row r="212" spans="1:7" ht="25.5" x14ac:dyDescent="0.2">
      <c r="A212" s="19"/>
      <c r="B212" s="26" t="s">
        <v>250</v>
      </c>
      <c r="C212" s="22"/>
      <c r="D212" s="4" t="s">
        <v>81</v>
      </c>
      <c r="E212" s="11">
        <f>E213+E215</f>
        <v>4073.7449999999999</v>
      </c>
      <c r="F212" s="11">
        <f t="shared" ref="F212:G212" si="79">F213+F215</f>
        <v>1200</v>
      </c>
      <c r="G212" s="11">
        <f t="shared" si="79"/>
        <v>1200</v>
      </c>
    </row>
    <row r="213" spans="1:7" ht="25.5" x14ac:dyDescent="0.2">
      <c r="A213" s="19"/>
      <c r="B213" s="26" t="s">
        <v>251</v>
      </c>
      <c r="C213" s="22"/>
      <c r="D213" s="1" t="s">
        <v>12</v>
      </c>
      <c r="E213" s="11">
        <f>E214</f>
        <v>1473.7449999999999</v>
      </c>
      <c r="F213" s="11">
        <f t="shared" ref="F213:G213" si="80">F214</f>
        <v>800</v>
      </c>
      <c r="G213" s="11">
        <f t="shared" si="80"/>
        <v>800</v>
      </c>
    </row>
    <row r="214" spans="1:7" ht="25.5" x14ac:dyDescent="0.2">
      <c r="A214" s="19"/>
      <c r="B214" s="26"/>
      <c r="C214" s="22">
        <v>200</v>
      </c>
      <c r="D214" s="1" t="s">
        <v>104</v>
      </c>
      <c r="E214" s="11">
        <v>1473.7449999999999</v>
      </c>
      <c r="F214" s="10">
        <v>800</v>
      </c>
      <c r="G214" s="10">
        <v>800</v>
      </c>
    </row>
    <row r="215" spans="1:7" ht="38.25" x14ac:dyDescent="0.2">
      <c r="A215" s="19"/>
      <c r="B215" s="26" t="s">
        <v>253</v>
      </c>
      <c r="C215" s="22"/>
      <c r="D215" s="1" t="s">
        <v>252</v>
      </c>
      <c r="E215" s="11">
        <f>E216</f>
        <v>2600</v>
      </c>
      <c r="F215" s="11">
        <f t="shared" ref="F215:G215" si="81">F216</f>
        <v>400</v>
      </c>
      <c r="G215" s="11">
        <f t="shared" si="81"/>
        <v>400</v>
      </c>
    </row>
    <row r="216" spans="1:7" ht="25.5" x14ac:dyDescent="0.2">
      <c r="A216" s="19"/>
      <c r="B216" s="26"/>
      <c r="C216" s="22">
        <v>200</v>
      </c>
      <c r="D216" s="1" t="s">
        <v>104</v>
      </c>
      <c r="E216" s="11">
        <v>2600</v>
      </c>
      <c r="F216" s="10">
        <v>400</v>
      </c>
      <c r="G216" s="10">
        <v>400</v>
      </c>
    </row>
    <row r="217" spans="1:7" ht="38.25" x14ac:dyDescent="0.2">
      <c r="A217" s="19"/>
      <c r="B217" s="26" t="s">
        <v>374</v>
      </c>
      <c r="C217" s="2"/>
      <c r="D217" s="1" t="s">
        <v>365</v>
      </c>
      <c r="E217" s="11">
        <f>E218</f>
        <v>143.24993000000001</v>
      </c>
      <c r="F217" s="11">
        <f t="shared" ref="F217:G218" si="82">F218</f>
        <v>0</v>
      </c>
      <c r="G217" s="11">
        <f t="shared" si="82"/>
        <v>0</v>
      </c>
    </row>
    <row r="218" spans="1:7" ht="25.5" x14ac:dyDescent="0.2">
      <c r="A218" s="19"/>
      <c r="B218" s="26" t="s">
        <v>375</v>
      </c>
      <c r="C218" s="2"/>
      <c r="D218" s="1" t="s">
        <v>364</v>
      </c>
      <c r="E218" s="11">
        <f>E219</f>
        <v>143.24993000000001</v>
      </c>
      <c r="F218" s="11">
        <f t="shared" si="82"/>
        <v>0</v>
      </c>
      <c r="G218" s="11">
        <f t="shared" si="82"/>
        <v>0</v>
      </c>
    </row>
    <row r="219" spans="1:7" ht="25.5" x14ac:dyDescent="0.2">
      <c r="A219" s="19"/>
      <c r="B219" s="26"/>
      <c r="C219" s="2">
        <v>200</v>
      </c>
      <c r="D219" s="1" t="s">
        <v>104</v>
      </c>
      <c r="E219" s="11">
        <v>143.24993000000001</v>
      </c>
      <c r="F219" s="10">
        <v>0</v>
      </c>
      <c r="G219" s="10">
        <v>0</v>
      </c>
    </row>
    <row r="220" spans="1:7" x14ac:dyDescent="0.2">
      <c r="A220" s="19"/>
      <c r="B220" s="26" t="s">
        <v>260</v>
      </c>
      <c r="C220" s="22"/>
      <c r="D220" s="1" t="s">
        <v>41</v>
      </c>
      <c r="E220" s="11">
        <f>E221</f>
        <v>336</v>
      </c>
      <c r="F220" s="11">
        <f t="shared" ref="F220:G220" si="83">F221</f>
        <v>160</v>
      </c>
      <c r="G220" s="11">
        <f t="shared" si="83"/>
        <v>160</v>
      </c>
    </row>
    <row r="221" spans="1:7" x14ac:dyDescent="0.2">
      <c r="A221" s="19"/>
      <c r="B221" s="26" t="s">
        <v>261</v>
      </c>
      <c r="C221" s="22"/>
      <c r="D221" s="1" t="s">
        <v>92</v>
      </c>
      <c r="E221" s="11">
        <f>E222+E224</f>
        <v>336</v>
      </c>
      <c r="F221" s="11">
        <f t="shared" ref="F221:G221" si="84">F222+F224</f>
        <v>160</v>
      </c>
      <c r="G221" s="11">
        <f t="shared" si="84"/>
        <v>160</v>
      </c>
    </row>
    <row r="222" spans="1:7" ht="25.5" x14ac:dyDescent="0.2">
      <c r="A222" s="19"/>
      <c r="B222" s="26" t="s">
        <v>262</v>
      </c>
      <c r="C222" s="22"/>
      <c r="D222" s="1" t="s">
        <v>120</v>
      </c>
      <c r="E222" s="11">
        <f>E223</f>
        <v>300</v>
      </c>
      <c r="F222" s="11">
        <f t="shared" ref="F222:G222" si="85">F223</f>
        <v>125</v>
      </c>
      <c r="G222" s="11">
        <f t="shared" si="85"/>
        <v>125</v>
      </c>
    </row>
    <row r="223" spans="1:7" ht="25.5" x14ac:dyDescent="0.2">
      <c r="A223" s="19"/>
      <c r="B223" s="26"/>
      <c r="C223" s="22">
        <v>200</v>
      </c>
      <c r="D223" s="1" t="s">
        <v>104</v>
      </c>
      <c r="E223" s="11">
        <v>300</v>
      </c>
      <c r="F223" s="10">
        <v>125</v>
      </c>
      <c r="G223" s="10">
        <v>125</v>
      </c>
    </row>
    <row r="224" spans="1:7" x14ac:dyDescent="0.2">
      <c r="A224" s="19"/>
      <c r="B224" s="26" t="s">
        <v>263</v>
      </c>
      <c r="C224" s="22"/>
      <c r="D224" s="1" t="s">
        <v>264</v>
      </c>
      <c r="E224" s="11">
        <f>E225</f>
        <v>36</v>
      </c>
      <c r="F224" s="11">
        <f t="shared" ref="F224:G224" si="86">F225</f>
        <v>35</v>
      </c>
      <c r="G224" s="11">
        <f t="shared" si="86"/>
        <v>35</v>
      </c>
    </row>
    <row r="225" spans="1:7" ht="38.25" x14ac:dyDescent="0.2">
      <c r="A225" s="19"/>
      <c r="B225" s="26"/>
      <c r="C225" s="22">
        <v>600</v>
      </c>
      <c r="D225" s="4" t="s">
        <v>95</v>
      </c>
      <c r="E225" s="11">
        <v>36</v>
      </c>
      <c r="F225" s="10">
        <v>35</v>
      </c>
      <c r="G225" s="10">
        <v>35</v>
      </c>
    </row>
    <row r="226" spans="1:7" ht="38.25" x14ac:dyDescent="0.2">
      <c r="A226" s="19"/>
      <c r="B226" s="26" t="s">
        <v>280</v>
      </c>
      <c r="C226" s="22"/>
      <c r="D226" s="1" t="s">
        <v>281</v>
      </c>
      <c r="E226" s="11">
        <f>E227</f>
        <v>272.11520000000002</v>
      </c>
      <c r="F226" s="11">
        <f t="shared" ref="F226:G229" si="87">F227</f>
        <v>0</v>
      </c>
      <c r="G226" s="11">
        <f t="shared" si="87"/>
        <v>0</v>
      </c>
    </row>
    <row r="227" spans="1:7" ht="25.5" x14ac:dyDescent="0.2">
      <c r="A227" s="19"/>
      <c r="B227" s="26" t="s">
        <v>282</v>
      </c>
      <c r="C227" s="22"/>
      <c r="D227" s="1" t="s">
        <v>283</v>
      </c>
      <c r="E227" s="11">
        <f>E228</f>
        <v>272.11520000000002</v>
      </c>
      <c r="F227" s="11">
        <f t="shared" si="87"/>
        <v>0</v>
      </c>
      <c r="G227" s="11">
        <f t="shared" si="87"/>
        <v>0</v>
      </c>
    </row>
    <row r="228" spans="1:7" ht="38.25" x14ac:dyDescent="0.2">
      <c r="A228" s="19"/>
      <c r="B228" s="26" t="s">
        <v>284</v>
      </c>
      <c r="C228" s="22"/>
      <c r="D228" s="1" t="s">
        <v>285</v>
      </c>
      <c r="E228" s="11">
        <f>E229</f>
        <v>272.11520000000002</v>
      </c>
      <c r="F228" s="11">
        <f t="shared" si="87"/>
        <v>0</v>
      </c>
      <c r="G228" s="11">
        <f t="shared" si="87"/>
        <v>0</v>
      </c>
    </row>
    <row r="229" spans="1:7" ht="25.5" x14ac:dyDescent="0.2">
      <c r="A229" s="19"/>
      <c r="B229" s="26" t="s">
        <v>339</v>
      </c>
      <c r="C229" s="22"/>
      <c r="D229" s="1" t="s">
        <v>333</v>
      </c>
      <c r="E229" s="11">
        <f>E230</f>
        <v>272.11520000000002</v>
      </c>
      <c r="F229" s="11">
        <f t="shared" si="87"/>
        <v>0</v>
      </c>
      <c r="G229" s="11">
        <f t="shared" si="87"/>
        <v>0</v>
      </c>
    </row>
    <row r="230" spans="1:7" ht="25.5" x14ac:dyDescent="0.2">
      <c r="A230" s="19"/>
      <c r="B230" s="26"/>
      <c r="C230" s="22">
        <v>200</v>
      </c>
      <c r="D230" s="1" t="s">
        <v>104</v>
      </c>
      <c r="E230" s="11">
        <v>272.11520000000002</v>
      </c>
      <c r="F230" s="10">
        <v>0</v>
      </c>
      <c r="G230" s="10">
        <v>0</v>
      </c>
    </row>
    <row r="231" spans="1:7" x14ac:dyDescent="0.2">
      <c r="A231" s="19" t="s">
        <v>441</v>
      </c>
      <c r="B231" s="24"/>
      <c r="C231" s="7"/>
      <c r="D231" s="6" t="s">
        <v>442</v>
      </c>
      <c r="E231" s="11">
        <f t="shared" ref="E231:G236" si="88">E232</f>
        <v>360</v>
      </c>
      <c r="F231" s="11">
        <f t="shared" si="88"/>
        <v>360</v>
      </c>
      <c r="G231" s="11">
        <f t="shared" si="88"/>
        <v>360</v>
      </c>
    </row>
    <row r="232" spans="1:7" ht="25.5" x14ac:dyDescent="0.2">
      <c r="A232" s="19" t="s">
        <v>443</v>
      </c>
      <c r="B232" s="24"/>
      <c r="C232" s="7"/>
      <c r="D232" s="6" t="s">
        <v>444</v>
      </c>
      <c r="E232" s="11">
        <f t="shared" si="88"/>
        <v>360</v>
      </c>
      <c r="F232" s="11">
        <f t="shared" si="88"/>
        <v>360</v>
      </c>
      <c r="G232" s="11">
        <f t="shared" si="88"/>
        <v>360</v>
      </c>
    </row>
    <row r="233" spans="1:7" ht="25.5" x14ac:dyDescent="0.2">
      <c r="A233" s="19"/>
      <c r="B233" s="26" t="s">
        <v>239</v>
      </c>
      <c r="C233" s="22"/>
      <c r="D233" s="1" t="s">
        <v>240</v>
      </c>
      <c r="E233" s="11">
        <f t="shared" si="88"/>
        <v>360</v>
      </c>
      <c r="F233" s="11">
        <f t="shared" si="88"/>
        <v>360</v>
      </c>
      <c r="G233" s="11">
        <f t="shared" si="88"/>
        <v>360</v>
      </c>
    </row>
    <row r="234" spans="1:7" x14ac:dyDescent="0.2">
      <c r="A234" s="19"/>
      <c r="B234" s="26" t="s">
        <v>260</v>
      </c>
      <c r="C234" s="22"/>
      <c r="D234" s="1" t="s">
        <v>41</v>
      </c>
      <c r="E234" s="11">
        <f t="shared" si="88"/>
        <v>360</v>
      </c>
      <c r="F234" s="11">
        <f t="shared" si="88"/>
        <v>360</v>
      </c>
      <c r="G234" s="11">
        <f t="shared" si="88"/>
        <v>360</v>
      </c>
    </row>
    <row r="235" spans="1:7" x14ac:dyDescent="0.2">
      <c r="A235" s="19"/>
      <c r="B235" s="26" t="s">
        <v>261</v>
      </c>
      <c r="C235" s="22"/>
      <c r="D235" s="1" t="s">
        <v>92</v>
      </c>
      <c r="E235" s="11">
        <f>E236</f>
        <v>360</v>
      </c>
      <c r="F235" s="11">
        <f t="shared" si="88"/>
        <v>360</v>
      </c>
      <c r="G235" s="11">
        <f t="shared" si="88"/>
        <v>360</v>
      </c>
    </row>
    <row r="236" spans="1:7" ht="38.25" x14ac:dyDescent="0.2">
      <c r="A236" s="19"/>
      <c r="B236" s="26" t="s">
        <v>265</v>
      </c>
      <c r="C236" s="22"/>
      <c r="D236" s="1" t="s">
        <v>131</v>
      </c>
      <c r="E236" s="11">
        <f>E237</f>
        <v>360</v>
      </c>
      <c r="F236" s="11">
        <f t="shared" si="88"/>
        <v>360</v>
      </c>
      <c r="G236" s="11">
        <f t="shared" si="88"/>
        <v>360</v>
      </c>
    </row>
    <row r="237" spans="1:7" ht="25.5" x14ac:dyDescent="0.2">
      <c r="A237" s="19"/>
      <c r="B237" s="26"/>
      <c r="C237" s="22">
        <v>200</v>
      </c>
      <c r="D237" s="1" t="s">
        <v>104</v>
      </c>
      <c r="E237" s="11">
        <v>360</v>
      </c>
      <c r="F237" s="10">
        <v>360</v>
      </c>
      <c r="G237" s="10">
        <v>360</v>
      </c>
    </row>
    <row r="238" spans="1:7" x14ac:dyDescent="0.2">
      <c r="A238" s="19" t="s">
        <v>445</v>
      </c>
      <c r="B238" s="24"/>
      <c r="C238" s="21"/>
      <c r="D238" s="6" t="s">
        <v>446</v>
      </c>
      <c r="E238" s="20">
        <f>E239+E265+E298+E319+E324</f>
        <v>175631.70033999998</v>
      </c>
      <c r="F238" s="20">
        <f>F239+F265+F298+F319+F324</f>
        <v>169805.26789000002</v>
      </c>
      <c r="G238" s="20">
        <f>G239+G265+G298+G319+G324</f>
        <v>172600.32488999999</v>
      </c>
    </row>
    <row r="239" spans="1:7" x14ac:dyDescent="0.2">
      <c r="A239" s="19" t="s">
        <v>447</v>
      </c>
      <c r="B239" s="24"/>
      <c r="C239" s="21"/>
      <c r="D239" s="6" t="s">
        <v>448</v>
      </c>
      <c r="E239" s="20">
        <f>E240+E256</f>
        <v>56284.167779999996</v>
      </c>
      <c r="F239" s="20">
        <f>F240+F256</f>
        <v>55703.30717</v>
      </c>
      <c r="G239" s="20">
        <f>G240+G256</f>
        <v>55757.52117</v>
      </c>
    </row>
    <row r="240" spans="1:7" ht="51" x14ac:dyDescent="0.2">
      <c r="A240" s="19"/>
      <c r="B240" s="24" t="s">
        <v>52</v>
      </c>
      <c r="C240" s="7"/>
      <c r="D240" s="4" t="s">
        <v>28</v>
      </c>
      <c r="E240" s="20">
        <f>E241</f>
        <v>4676.5466100000003</v>
      </c>
      <c r="F240" s="20">
        <f t="shared" ref="F240:G240" si="89">F241</f>
        <v>3300</v>
      </c>
      <c r="G240" s="20">
        <f t="shared" si="89"/>
        <v>4100</v>
      </c>
    </row>
    <row r="241" spans="1:7" ht="38.25" x14ac:dyDescent="0.2">
      <c r="A241" s="19"/>
      <c r="B241" s="24" t="s">
        <v>53</v>
      </c>
      <c r="C241" s="7"/>
      <c r="D241" s="4" t="s">
        <v>29</v>
      </c>
      <c r="E241" s="11">
        <f>E242+E247+E250+E253</f>
        <v>4676.5466100000003</v>
      </c>
      <c r="F241" s="11">
        <f>F242+F247+F250+F253</f>
        <v>3300</v>
      </c>
      <c r="G241" s="11">
        <f>G242+G247+G250+G253</f>
        <v>4100</v>
      </c>
    </row>
    <row r="242" spans="1:7" ht="38.25" x14ac:dyDescent="0.2">
      <c r="A242" s="19"/>
      <c r="B242" s="24" t="s">
        <v>54</v>
      </c>
      <c r="C242" s="7"/>
      <c r="D242" s="4" t="s">
        <v>55</v>
      </c>
      <c r="E242" s="11">
        <f>E243+E245</f>
        <v>300</v>
      </c>
      <c r="F242" s="11">
        <f t="shared" ref="F242:G242" si="90">F243+F245</f>
        <v>3300</v>
      </c>
      <c r="G242" s="11">
        <f t="shared" si="90"/>
        <v>4100</v>
      </c>
    </row>
    <row r="243" spans="1:7" ht="38.25" x14ac:dyDescent="0.2">
      <c r="A243" s="19"/>
      <c r="B243" s="24" t="s">
        <v>111</v>
      </c>
      <c r="C243" s="7"/>
      <c r="D243" s="4" t="s">
        <v>105</v>
      </c>
      <c r="E243" s="11">
        <f>E244</f>
        <v>300</v>
      </c>
      <c r="F243" s="11">
        <f t="shared" ref="F243:G243" si="91">F244</f>
        <v>3000</v>
      </c>
      <c r="G243" s="11">
        <f t="shared" si="91"/>
        <v>4100</v>
      </c>
    </row>
    <row r="244" spans="1:7" ht="38.25" x14ac:dyDescent="0.2">
      <c r="A244" s="19"/>
      <c r="B244" s="24"/>
      <c r="C244" s="7">
        <v>600</v>
      </c>
      <c r="D244" s="4" t="s">
        <v>95</v>
      </c>
      <c r="E244" s="11">
        <v>300</v>
      </c>
      <c r="F244" s="10">
        <v>3000</v>
      </c>
      <c r="G244" s="10">
        <v>4100</v>
      </c>
    </row>
    <row r="245" spans="1:7" ht="25.5" x14ac:dyDescent="0.2">
      <c r="A245" s="19"/>
      <c r="B245" s="26" t="s">
        <v>174</v>
      </c>
      <c r="C245" s="22"/>
      <c r="D245" s="1" t="s">
        <v>175</v>
      </c>
      <c r="E245" s="5">
        <f>E246</f>
        <v>0</v>
      </c>
      <c r="F245" s="5">
        <f t="shared" ref="F245:G245" si="92">F246</f>
        <v>300</v>
      </c>
      <c r="G245" s="5">
        <f t="shared" si="92"/>
        <v>0</v>
      </c>
    </row>
    <row r="246" spans="1:7" ht="38.25" x14ac:dyDescent="0.2">
      <c r="A246" s="19"/>
      <c r="B246" s="26"/>
      <c r="C246" s="22">
        <v>600</v>
      </c>
      <c r="D246" s="1" t="s">
        <v>95</v>
      </c>
      <c r="E246" s="5">
        <v>0</v>
      </c>
      <c r="F246" s="12">
        <v>300</v>
      </c>
      <c r="G246" s="12">
        <v>0</v>
      </c>
    </row>
    <row r="247" spans="1:7" ht="38.25" x14ac:dyDescent="0.2">
      <c r="A247" s="19"/>
      <c r="B247" s="26" t="s">
        <v>449</v>
      </c>
      <c r="C247" s="22"/>
      <c r="D247" s="1" t="s">
        <v>450</v>
      </c>
      <c r="E247" s="5">
        <f>E248</f>
        <v>2106.4838100000002</v>
      </c>
      <c r="F247" s="5">
        <f t="shared" ref="F247:G248" si="93">F248</f>
        <v>0</v>
      </c>
      <c r="G247" s="5">
        <f t="shared" si="93"/>
        <v>0</v>
      </c>
    </row>
    <row r="248" spans="1:7" ht="38.25" x14ac:dyDescent="0.2">
      <c r="A248" s="19"/>
      <c r="B248" s="26" t="s">
        <v>451</v>
      </c>
      <c r="C248" s="22"/>
      <c r="D248" s="1" t="s">
        <v>335</v>
      </c>
      <c r="E248" s="5">
        <f>E249</f>
        <v>2106.4838100000002</v>
      </c>
      <c r="F248" s="5">
        <f t="shared" si="93"/>
        <v>0</v>
      </c>
      <c r="G248" s="5">
        <f t="shared" si="93"/>
        <v>0</v>
      </c>
    </row>
    <row r="249" spans="1:7" ht="38.25" x14ac:dyDescent="0.2">
      <c r="A249" s="19"/>
      <c r="B249" s="26"/>
      <c r="C249" s="22">
        <v>600</v>
      </c>
      <c r="D249" s="1" t="s">
        <v>95</v>
      </c>
      <c r="E249" s="5">
        <v>2106.4838100000002</v>
      </c>
      <c r="F249" s="12">
        <v>0</v>
      </c>
      <c r="G249" s="12">
        <v>0</v>
      </c>
    </row>
    <row r="250" spans="1:7" ht="38.25" x14ac:dyDescent="0.2">
      <c r="A250" s="19"/>
      <c r="B250" s="24" t="s">
        <v>359</v>
      </c>
      <c r="C250" s="7"/>
      <c r="D250" s="4" t="s">
        <v>361</v>
      </c>
      <c r="E250" s="5">
        <f>E251</f>
        <v>2180.0628000000002</v>
      </c>
      <c r="F250" s="5">
        <f t="shared" ref="F250:G251" si="94">F251</f>
        <v>0</v>
      </c>
      <c r="G250" s="5">
        <f t="shared" si="94"/>
        <v>0</v>
      </c>
    </row>
    <row r="251" spans="1:7" ht="38.25" x14ac:dyDescent="0.2">
      <c r="A251" s="19"/>
      <c r="B251" s="26" t="s">
        <v>360</v>
      </c>
      <c r="C251" s="7"/>
      <c r="D251" s="4" t="s">
        <v>362</v>
      </c>
      <c r="E251" s="5">
        <f>E252</f>
        <v>2180.0628000000002</v>
      </c>
      <c r="F251" s="5">
        <f t="shared" si="94"/>
        <v>0</v>
      </c>
      <c r="G251" s="5">
        <f t="shared" si="94"/>
        <v>0</v>
      </c>
    </row>
    <row r="252" spans="1:7" ht="38.25" x14ac:dyDescent="0.2">
      <c r="A252" s="19"/>
      <c r="B252" s="24"/>
      <c r="C252" s="7">
        <v>600</v>
      </c>
      <c r="D252" s="4" t="s">
        <v>95</v>
      </c>
      <c r="E252" s="5">
        <v>2180.0628000000002</v>
      </c>
      <c r="F252" s="12">
        <v>0</v>
      </c>
      <c r="G252" s="12">
        <v>0</v>
      </c>
    </row>
    <row r="253" spans="1:7" ht="38.25" x14ac:dyDescent="0.2">
      <c r="A253" s="19"/>
      <c r="B253" s="24" t="s">
        <v>376</v>
      </c>
      <c r="C253" s="7"/>
      <c r="D253" s="4" t="s">
        <v>366</v>
      </c>
      <c r="E253" s="5">
        <f>E254</f>
        <v>90</v>
      </c>
      <c r="F253" s="5">
        <f t="shared" ref="F253:G254" si="95">F254</f>
        <v>0</v>
      </c>
      <c r="G253" s="5">
        <f t="shared" si="95"/>
        <v>0</v>
      </c>
    </row>
    <row r="254" spans="1:7" ht="25.5" x14ac:dyDescent="0.2">
      <c r="A254" s="19"/>
      <c r="B254" s="26" t="s">
        <v>377</v>
      </c>
      <c r="C254" s="7"/>
      <c r="D254" s="4" t="s">
        <v>367</v>
      </c>
      <c r="E254" s="5">
        <f>E255</f>
        <v>90</v>
      </c>
      <c r="F254" s="5">
        <f t="shared" si="95"/>
        <v>0</v>
      </c>
      <c r="G254" s="5">
        <f t="shared" si="95"/>
        <v>0</v>
      </c>
    </row>
    <row r="255" spans="1:7" ht="38.25" x14ac:dyDescent="0.2">
      <c r="A255" s="19"/>
      <c r="B255" s="24"/>
      <c r="C255" s="7">
        <v>600</v>
      </c>
      <c r="D255" s="4" t="s">
        <v>95</v>
      </c>
      <c r="E255" s="5">
        <v>90</v>
      </c>
      <c r="F255" s="12">
        <v>0</v>
      </c>
      <c r="G255" s="12">
        <v>0</v>
      </c>
    </row>
    <row r="256" spans="1:7" ht="25.5" x14ac:dyDescent="0.2">
      <c r="A256" s="19"/>
      <c r="B256" s="26" t="s">
        <v>192</v>
      </c>
      <c r="C256" s="22"/>
      <c r="D256" s="1" t="s">
        <v>340</v>
      </c>
      <c r="E256" s="5">
        <f>E257</f>
        <v>51607.621169999999</v>
      </c>
      <c r="F256" s="5">
        <f t="shared" ref="F256:G257" si="96">F257</f>
        <v>52403.30717</v>
      </c>
      <c r="G256" s="5">
        <f t="shared" si="96"/>
        <v>51657.52117</v>
      </c>
    </row>
    <row r="257" spans="1:7" ht="25.5" x14ac:dyDescent="0.2">
      <c r="A257" s="19"/>
      <c r="B257" s="26" t="s">
        <v>193</v>
      </c>
      <c r="C257" s="22"/>
      <c r="D257" s="1" t="s">
        <v>33</v>
      </c>
      <c r="E257" s="5">
        <f>E258</f>
        <v>51607.621169999999</v>
      </c>
      <c r="F257" s="5">
        <f t="shared" si="96"/>
        <v>52403.30717</v>
      </c>
      <c r="G257" s="5">
        <f t="shared" si="96"/>
        <v>51657.52117</v>
      </c>
    </row>
    <row r="258" spans="1:7" ht="25.5" x14ac:dyDescent="0.2">
      <c r="A258" s="19"/>
      <c r="B258" s="26" t="s">
        <v>194</v>
      </c>
      <c r="C258" s="22"/>
      <c r="D258" s="1" t="s">
        <v>67</v>
      </c>
      <c r="E258" s="5">
        <f>E259+E261+E263</f>
        <v>51607.621169999999</v>
      </c>
      <c r="F258" s="5">
        <f t="shared" ref="F258:G258" si="97">F259+F261+F263</f>
        <v>52403.30717</v>
      </c>
      <c r="G258" s="5">
        <f t="shared" si="97"/>
        <v>51657.52117</v>
      </c>
    </row>
    <row r="259" spans="1:7" ht="25.5" x14ac:dyDescent="0.2">
      <c r="A259" s="19"/>
      <c r="B259" s="26" t="s">
        <v>195</v>
      </c>
      <c r="C259" s="22"/>
      <c r="D259" s="1" t="s">
        <v>121</v>
      </c>
      <c r="E259" s="5">
        <f>SUM(E260:E260)</f>
        <v>30381.414000000001</v>
      </c>
      <c r="F259" s="5">
        <f>SUM(F260:F260)</f>
        <v>30827.1</v>
      </c>
      <c r="G259" s="5">
        <f>SUM(G260:G260)</f>
        <v>30431.313999999998</v>
      </c>
    </row>
    <row r="260" spans="1:7" ht="38.25" x14ac:dyDescent="0.2">
      <c r="A260" s="19"/>
      <c r="B260" s="26"/>
      <c r="C260" s="22">
        <v>600</v>
      </c>
      <c r="D260" s="4" t="s">
        <v>95</v>
      </c>
      <c r="E260" s="5">
        <v>30381.414000000001</v>
      </c>
      <c r="F260" s="12">
        <v>30827.1</v>
      </c>
      <c r="G260" s="12">
        <v>30431.313999999998</v>
      </c>
    </row>
    <row r="261" spans="1:7" ht="51" x14ac:dyDescent="0.2">
      <c r="A261" s="19"/>
      <c r="B261" s="26" t="s">
        <v>328</v>
      </c>
      <c r="C261" s="22"/>
      <c r="D261" s="4" t="s">
        <v>329</v>
      </c>
      <c r="E261" s="5">
        <f>E262</f>
        <v>0</v>
      </c>
      <c r="F261" s="5">
        <f t="shared" ref="F261:G261" si="98">F262</f>
        <v>350</v>
      </c>
      <c r="G261" s="5">
        <f t="shared" si="98"/>
        <v>0</v>
      </c>
    </row>
    <row r="262" spans="1:7" ht="38.25" x14ac:dyDescent="0.2">
      <c r="A262" s="19"/>
      <c r="B262" s="26"/>
      <c r="C262" s="22">
        <v>600</v>
      </c>
      <c r="D262" s="4" t="s">
        <v>95</v>
      </c>
      <c r="E262" s="5">
        <v>0</v>
      </c>
      <c r="F262" s="12">
        <v>350</v>
      </c>
      <c r="G262" s="12">
        <v>0</v>
      </c>
    </row>
    <row r="263" spans="1:7" ht="51" x14ac:dyDescent="0.2">
      <c r="A263" s="19"/>
      <c r="B263" s="26" t="s">
        <v>230</v>
      </c>
      <c r="C263" s="22"/>
      <c r="D263" s="1" t="s">
        <v>5</v>
      </c>
      <c r="E263" s="5">
        <f>E264</f>
        <v>21226.207170000001</v>
      </c>
      <c r="F263" s="5">
        <f>F264</f>
        <v>21226.207170000001</v>
      </c>
      <c r="G263" s="5">
        <f>G264</f>
        <v>21226.207170000001</v>
      </c>
    </row>
    <row r="264" spans="1:7" ht="38.25" x14ac:dyDescent="0.2">
      <c r="A264" s="19"/>
      <c r="B264" s="26"/>
      <c r="C264" s="22">
        <v>600</v>
      </c>
      <c r="D264" s="4" t="s">
        <v>95</v>
      </c>
      <c r="E264" s="5">
        <v>21226.207170000001</v>
      </c>
      <c r="F264" s="12">
        <v>21226.207170000001</v>
      </c>
      <c r="G264" s="12">
        <v>21226.207170000001</v>
      </c>
    </row>
    <row r="265" spans="1:7" x14ac:dyDescent="0.2">
      <c r="A265" s="19" t="s">
        <v>452</v>
      </c>
      <c r="B265" s="24"/>
      <c r="C265" s="21"/>
      <c r="D265" s="6" t="s">
        <v>453</v>
      </c>
      <c r="E265" s="20">
        <f>E266+E282+E291</f>
        <v>73301.713449999996</v>
      </c>
      <c r="F265" s="20">
        <f t="shared" ref="F265:G265" si="99">F266+F282+F291</f>
        <v>65776.618100000007</v>
      </c>
      <c r="G265" s="20">
        <f t="shared" si="99"/>
        <v>67579.861099999995</v>
      </c>
    </row>
    <row r="266" spans="1:7" ht="51" x14ac:dyDescent="0.2">
      <c r="A266" s="19"/>
      <c r="B266" s="24" t="s">
        <v>52</v>
      </c>
      <c r="C266" s="21"/>
      <c r="D266" s="4" t="s">
        <v>28</v>
      </c>
      <c r="E266" s="20">
        <f>E267</f>
        <v>10729.710349999999</v>
      </c>
      <c r="F266" s="20">
        <f t="shared" ref="F266:G269" si="100">F267</f>
        <v>3300</v>
      </c>
      <c r="G266" s="20">
        <f t="shared" si="100"/>
        <v>5000</v>
      </c>
    </row>
    <row r="267" spans="1:7" ht="38.25" x14ac:dyDescent="0.2">
      <c r="A267" s="19"/>
      <c r="B267" s="24" t="s">
        <v>53</v>
      </c>
      <c r="C267" s="21"/>
      <c r="D267" s="4" t="s">
        <v>29</v>
      </c>
      <c r="E267" s="20">
        <f>E268+E273+E276+E279</f>
        <v>10729.710349999999</v>
      </c>
      <c r="F267" s="20">
        <f t="shared" ref="F267:G267" si="101">F268+F273+F276+F279</f>
        <v>3300</v>
      </c>
      <c r="G267" s="20">
        <f t="shared" si="101"/>
        <v>5000</v>
      </c>
    </row>
    <row r="268" spans="1:7" ht="38.25" x14ac:dyDescent="0.2">
      <c r="A268" s="19"/>
      <c r="B268" s="24" t="s">
        <v>54</v>
      </c>
      <c r="C268" s="7"/>
      <c r="D268" s="4" t="s">
        <v>55</v>
      </c>
      <c r="E268" s="11">
        <f>E269+E271</f>
        <v>3600</v>
      </c>
      <c r="F268" s="11">
        <f t="shared" ref="F268:G268" si="102">F269+F271</f>
        <v>3300</v>
      </c>
      <c r="G268" s="11">
        <f t="shared" si="102"/>
        <v>5000</v>
      </c>
    </row>
    <row r="269" spans="1:7" ht="38.25" x14ac:dyDescent="0.2">
      <c r="A269" s="19"/>
      <c r="B269" s="24" t="s">
        <v>111</v>
      </c>
      <c r="C269" s="7"/>
      <c r="D269" s="4" t="s">
        <v>105</v>
      </c>
      <c r="E269" s="11">
        <f>E270</f>
        <v>3600</v>
      </c>
      <c r="F269" s="11">
        <f t="shared" si="100"/>
        <v>3000</v>
      </c>
      <c r="G269" s="11">
        <f t="shared" si="100"/>
        <v>5000</v>
      </c>
    </row>
    <row r="270" spans="1:7" ht="38.25" x14ac:dyDescent="0.2">
      <c r="A270" s="19"/>
      <c r="B270" s="24"/>
      <c r="C270" s="7">
        <v>600</v>
      </c>
      <c r="D270" s="4" t="s">
        <v>95</v>
      </c>
      <c r="E270" s="11">
        <v>3600</v>
      </c>
      <c r="F270" s="10">
        <v>3000</v>
      </c>
      <c r="G270" s="10">
        <v>5000</v>
      </c>
    </row>
    <row r="271" spans="1:7" ht="25.5" x14ac:dyDescent="0.2">
      <c r="A271" s="19"/>
      <c r="B271" s="26" t="s">
        <v>174</v>
      </c>
      <c r="C271" s="22"/>
      <c r="D271" s="1" t="s">
        <v>175</v>
      </c>
      <c r="E271" s="5">
        <f>E272</f>
        <v>0</v>
      </c>
      <c r="F271" s="5">
        <f>F272</f>
        <v>300</v>
      </c>
      <c r="G271" s="5">
        <f>G272</f>
        <v>0</v>
      </c>
    </row>
    <row r="272" spans="1:7" ht="38.25" x14ac:dyDescent="0.2">
      <c r="A272" s="19"/>
      <c r="B272" s="26"/>
      <c r="C272" s="22">
        <v>600</v>
      </c>
      <c r="D272" s="1" t="s">
        <v>95</v>
      </c>
      <c r="E272" s="5">
        <v>0</v>
      </c>
      <c r="F272" s="12">
        <v>300</v>
      </c>
      <c r="G272" s="12">
        <v>0</v>
      </c>
    </row>
    <row r="273" spans="1:7" ht="63.75" x14ac:dyDescent="0.2">
      <c r="A273" s="19"/>
      <c r="B273" s="26" t="s">
        <v>351</v>
      </c>
      <c r="C273" s="2"/>
      <c r="D273" s="1" t="s">
        <v>352</v>
      </c>
      <c r="E273" s="5">
        <f t="shared" ref="E273:G274" si="103">E274</f>
        <v>1500</v>
      </c>
      <c r="F273" s="5">
        <f t="shared" si="103"/>
        <v>0</v>
      </c>
      <c r="G273" s="5">
        <f t="shared" si="103"/>
        <v>0</v>
      </c>
    </row>
    <row r="274" spans="1:7" ht="51" x14ac:dyDescent="0.2">
      <c r="A274" s="19"/>
      <c r="B274" s="24" t="s">
        <v>353</v>
      </c>
      <c r="C274" s="7"/>
      <c r="D274" s="4" t="s">
        <v>354</v>
      </c>
      <c r="E274" s="5">
        <f t="shared" si="103"/>
        <v>1500</v>
      </c>
      <c r="F274" s="5">
        <f t="shared" si="103"/>
        <v>0</v>
      </c>
      <c r="G274" s="5">
        <f t="shared" si="103"/>
        <v>0</v>
      </c>
    </row>
    <row r="275" spans="1:7" ht="38.25" x14ac:dyDescent="0.2">
      <c r="A275" s="19"/>
      <c r="B275" s="24"/>
      <c r="C275" s="7">
        <v>600</v>
      </c>
      <c r="D275" s="4" t="s">
        <v>95</v>
      </c>
      <c r="E275" s="5">
        <v>1500</v>
      </c>
      <c r="F275" s="12">
        <v>0</v>
      </c>
      <c r="G275" s="12">
        <v>0</v>
      </c>
    </row>
    <row r="276" spans="1:7" ht="38.25" x14ac:dyDescent="0.2">
      <c r="A276" s="19"/>
      <c r="B276" s="26" t="s">
        <v>336</v>
      </c>
      <c r="C276" s="22"/>
      <c r="D276" s="1" t="s">
        <v>454</v>
      </c>
      <c r="E276" s="5">
        <f>E277</f>
        <v>5597.7200499999999</v>
      </c>
      <c r="F276" s="5">
        <f t="shared" ref="F276:G277" si="104">F277</f>
        <v>0</v>
      </c>
      <c r="G276" s="5">
        <f t="shared" si="104"/>
        <v>0</v>
      </c>
    </row>
    <row r="277" spans="1:7" ht="38.25" x14ac:dyDescent="0.2">
      <c r="A277" s="19"/>
      <c r="B277" s="26" t="s">
        <v>455</v>
      </c>
      <c r="C277" s="22"/>
      <c r="D277" s="1" t="s">
        <v>456</v>
      </c>
      <c r="E277" s="5">
        <f>E278</f>
        <v>5597.7200499999999</v>
      </c>
      <c r="F277" s="5">
        <f t="shared" si="104"/>
        <v>0</v>
      </c>
      <c r="G277" s="5">
        <f t="shared" si="104"/>
        <v>0</v>
      </c>
    </row>
    <row r="278" spans="1:7" ht="38.25" x14ac:dyDescent="0.2">
      <c r="A278" s="19"/>
      <c r="B278" s="26"/>
      <c r="C278" s="22">
        <v>600</v>
      </c>
      <c r="D278" s="1" t="s">
        <v>95</v>
      </c>
      <c r="E278" s="5">
        <v>5597.7200499999999</v>
      </c>
      <c r="F278" s="12">
        <v>0</v>
      </c>
      <c r="G278" s="12">
        <v>0</v>
      </c>
    </row>
    <row r="279" spans="1:7" ht="25.5" x14ac:dyDescent="0.2">
      <c r="A279" s="19"/>
      <c r="B279" s="24" t="s">
        <v>380</v>
      </c>
      <c r="C279" s="7"/>
      <c r="D279" s="4" t="s">
        <v>369</v>
      </c>
      <c r="E279" s="5">
        <f>E280</f>
        <v>31.990300000000001</v>
      </c>
      <c r="F279" s="5">
        <f t="shared" ref="F279:G280" si="105">F280</f>
        <v>0</v>
      </c>
      <c r="G279" s="5">
        <f t="shared" si="105"/>
        <v>0</v>
      </c>
    </row>
    <row r="280" spans="1:7" x14ac:dyDescent="0.2">
      <c r="A280" s="19"/>
      <c r="B280" s="26" t="s">
        <v>381</v>
      </c>
      <c r="C280" s="7"/>
      <c r="D280" s="4" t="s">
        <v>368</v>
      </c>
      <c r="E280" s="5">
        <f>E281</f>
        <v>31.990300000000001</v>
      </c>
      <c r="F280" s="5">
        <f t="shared" si="105"/>
        <v>0</v>
      </c>
      <c r="G280" s="5">
        <f t="shared" si="105"/>
        <v>0</v>
      </c>
    </row>
    <row r="281" spans="1:7" ht="38.25" x14ac:dyDescent="0.2">
      <c r="A281" s="19"/>
      <c r="B281" s="24"/>
      <c r="C281" s="7">
        <v>600</v>
      </c>
      <c r="D281" s="4" t="s">
        <v>95</v>
      </c>
      <c r="E281" s="5">
        <v>31.990300000000001</v>
      </c>
      <c r="F281" s="12">
        <v>0</v>
      </c>
      <c r="G281" s="12">
        <v>0</v>
      </c>
    </row>
    <row r="282" spans="1:7" ht="25.5" x14ac:dyDescent="0.2">
      <c r="A282" s="19"/>
      <c r="B282" s="26" t="s">
        <v>192</v>
      </c>
      <c r="C282" s="22"/>
      <c r="D282" s="1" t="s">
        <v>340</v>
      </c>
      <c r="E282" s="20">
        <f>E283</f>
        <v>55753.9611</v>
      </c>
      <c r="F282" s="20">
        <f t="shared" ref="F282:G282" si="106">F283</f>
        <v>56083.518100000001</v>
      </c>
      <c r="G282" s="20">
        <f t="shared" si="106"/>
        <v>56166.061099999999</v>
      </c>
    </row>
    <row r="283" spans="1:7" ht="25.5" x14ac:dyDescent="0.2">
      <c r="A283" s="19"/>
      <c r="B283" s="26" t="s">
        <v>197</v>
      </c>
      <c r="C283" s="22"/>
      <c r="D283" s="1" t="s">
        <v>34</v>
      </c>
      <c r="E283" s="5">
        <f>E284</f>
        <v>55753.9611</v>
      </c>
      <c r="F283" s="5">
        <f>F284</f>
        <v>56083.518100000001</v>
      </c>
      <c r="G283" s="5">
        <f>G284</f>
        <v>56166.061099999999</v>
      </c>
    </row>
    <row r="284" spans="1:7" ht="25.5" x14ac:dyDescent="0.2">
      <c r="A284" s="19"/>
      <c r="B284" s="26" t="s">
        <v>198</v>
      </c>
      <c r="C284" s="22"/>
      <c r="D284" s="1" t="s">
        <v>68</v>
      </c>
      <c r="E284" s="5">
        <f>E285+E287+E289</f>
        <v>55753.9611</v>
      </c>
      <c r="F284" s="5">
        <f t="shared" ref="F284:G284" si="107">F285+F287+F289</f>
        <v>56083.518100000001</v>
      </c>
      <c r="G284" s="5">
        <f t="shared" si="107"/>
        <v>56166.061099999999</v>
      </c>
    </row>
    <row r="285" spans="1:7" ht="25.5" x14ac:dyDescent="0.2">
      <c r="A285" s="19"/>
      <c r="B285" s="26" t="s">
        <v>200</v>
      </c>
      <c r="C285" s="22"/>
      <c r="D285" s="1" t="s">
        <v>121</v>
      </c>
      <c r="E285" s="5">
        <f>SUM(E286:E286)</f>
        <v>36488.472000000002</v>
      </c>
      <c r="F285" s="5">
        <f>SUM(F286:F286)</f>
        <v>36818.029000000002</v>
      </c>
      <c r="G285" s="5">
        <f>SUM(G286:G286)</f>
        <v>36900.572</v>
      </c>
    </row>
    <row r="286" spans="1:7" ht="38.25" x14ac:dyDescent="0.2">
      <c r="A286" s="19"/>
      <c r="B286" s="26"/>
      <c r="C286" s="22">
        <v>600</v>
      </c>
      <c r="D286" s="4" t="s">
        <v>95</v>
      </c>
      <c r="E286" s="5">
        <v>36488.472000000002</v>
      </c>
      <c r="F286" s="12">
        <v>36818.029000000002</v>
      </c>
      <c r="G286" s="12">
        <v>36900.572</v>
      </c>
    </row>
    <row r="287" spans="1:7" ht="63.75" x14ac:dyDescent="0.2">
      <c r="A287" s="19"/>
      <c r="B287" s="26" t="s">
        <v>231</v>
      </c>
      <c r="C287" s="22"/>
      <c r="D287" s="1" t="s">
        <v>6</v>
      </c>
      <c r="E287" s="5">
        <f>E288</f>
        <v>15132.989100000001</v>
      </c>
      <c r="F287" s="5">
        <f>F288</f>
        <v>15132.989100000001</v>
      </c>
      <c r="G287" s="5">
        <f>G288</f>
        <v>15132.989100000001</v>
      </c>
    </row>
    <row r="288" spans="1:7" ht="38.25" x14ac:dyDescent="0.2">
      <c r="A288" s="19"/>
      <c r="B288" s="26"/>
      <c r="C288" s="22">
        <v>600</v>
      </c>
      <c r="D288" s="4" t="s">
        <v>95</v>
      </c>
      <c r="E288" s="5">
        <v>15132.989100000001</v>
      </c>
      <c r="F288" s="12">
        <v>15132.989100000001</v>
      </c>
      <c r="G288" s="12">
        <v>15132.989100000001</v>
      </c>
    </row>
    <row r="289" spans="1:7" ht="51" x14ac:dyDescent="0.2">
      <c r="A289" s="19"/>
      <c r="B289" s="26" t="s">
        <v>306</v>
      </c>
      <c r="C289" s="2"/>
      <c r="D289" s="4" t="s">
        <v>307</v>
      </c>
      <c r="E289" s="5">
        <f>E290</f>
        <v>4132.5</v>
      </c>
      <c r="F289" s="5">
        <f t="shared" ref="F289:G289" si="108">F290</f>
        <v>4132.5</v>
      </c>
      <c r="G289" s="5">
        <f t="shared" si="108"/>
        <v>4132.5</v>
      </c>
    </row>
    <row r="290" spans="1:7" ht="38.25" x14ac:dyDescent="0.2">
      <c r="A290" s="19"/>
      <c r="B290" s="26"/>
      <c r="C290" s="2">
        <v>600</v>
      </c>
      <c r="D290" s="4" t="s">
        <v>95</v>
      </c>
      <c r="E290" s="5">
        <v>4132.5</v>
      </c>
      <c r="F290" s="12">
        <v>4132.5</v>
      </c>
      <c r="G290" s="12">
        <v>4132.5</v>
      </c>
    </row>
    <row r="291" spans="1:7" ht="25.5" x14ac:dyDescent="0.2">
      <c r="A291" s="19"/>
      <c r="B291" s="26" t="s">
        <v>207</v>
      </c>
      <c r="C291" s="22"/>
      <c r="D291" s="1" t="s">
        <v>208</v>
      </c>
      <c r="E291" s="20">
        <f>E292</f>
        <v>6818.0420000000004</v>
      </c>
      <c r="F291" s="20">
        <f t="shared" ref="F291:G292" si="109">F292</f>
        <v>6393.1</v>
      </c>
      <c r="G291" s="20">
        <f t="shared" si="109"/>
        <v>6413.8</v>
      </c>
    </row>
    <row r="292" spans="1:7" ht="38.25" x14ac:dyDescent="0.2">
      <c r="A292" s="19"/>
      <c r="B292" s="26" t="s">
        <v>217</v>
      </c>
      <c r="C292" s="22"/>
      <c r="D292" s="1" t="s">
        <v>36</v>
      </c>
      <c r="E292" s="20">
        <f>E293</f>
        <v>6818.0420000000004</v>
      </c>
      <c r="F292" s="20">
        <f t="shared" si="109"/>
        <v>6393.1</v>
      </c>
      <c r="G292" s="20">
        <f t="shared" si="109"/>
        <v>6413.8</v>
      </c>
    </row>
    <row r="293" spans="1:7" ht="38.25" x14ac:dyDescent="0.2">
      <c r="A293" s="19"/>
      <c r="B293" s="26" t="s">
        <v>216</v>
      </c>
      <c r="C293" s="22"/>
      <c r="D293" s="1" t="s">
        <v>70</v>
      </c>
      <c r="E293" s="20">
        <f>E294+E296</f>
        <v>6818.0420000000004</v>
      </c>
      <c r="F293" s="20">
        <f t="shared" ref="F293:G293" si="110">F294+F296</f>
        <v>6393.1</v>
      </c>
      <c r="G293" s="20">
        <f t="shared" si="110"/>
        <v>6413.8</v>
      </c>
    </row>
    <row r="294" spans="1:7" ht="38.25" x14ac:dyDescent="0.2">
      <c r="A294" s="19"/>
      <c r="B294" s="26" t="s">
        <v>235</v>
      </c>
      <c r="C294" s="22"/>
      <c r="D294" s="4" t="s">
        <v>112</v>
      </c>
      <c r="E294" s="5">
        <f>E295</f>
        <v>802.54200000000003</v>
      </c>
      <c r="F294" s="5">
        <f>F295</f>
        <v>500</v>
      </c>
      <c r="G294" s="5">
        <f>G295</f>
        <v>500</v>
      </c>
    </row>
    <row r="295" spans="1:7" ht="38.25" x14ac:dyDescent="0.2">
      <c r="A295" s="19"/>
      <c r="B295" s="26"/>
      <c r="C295" s="22">
        <v>600</v>
      </c>
      <c r="D295" s="4" t="s">
        <v>95</v>
      </c>
      <c r="E295" s="5">
        <v>802.54200000000003</v>
      </c>
      <c r="F295" s="12">
        <v>500</v>
      </c>
      <c r="G295" s="12">
        <v>500</v>
      </c>
    </row>
    <row r="296" spans="1:7" ht="51" x14ac:dyDescent="0.2">
      <c r="A296" s="19"/>
      <c r="B296" s="26" t="s">
        <v>308</v>
      </c>
      <c r="C296" s="2"/>
      <c r="D296" s="4" t="s">
        <v>309</v>
      </c>
      <c r="E296" s="5">
        <f>E297</f>
        <v>6015.5</v>
      </c>
      <c r="F296" s="5">
        <f t="shared" ref="F296:G296" si="111">F297</f>
        <v>5893.1</v>
      </c>
      <c r="G296" s="5">
        <f t="shared" si="111"/>
        <v>5913.8</v>
      </c>
    </row>
    <row r="297" spans="1:7" ht="38.25" x14ac:dyDescent="0.2">
      <c r="A297" s="19"/>
      <c r="B297" s="26"/>
      <c r="C297" s="2">
        <v>600</v>
      </c>
      <c r="D297" s="4" t="s">
        <v>95</v>
      </c>
      <c r="E297" s="5">
        <v>6015.5</v>
      </c>
      <c r="F297" s="12">
        <v>5893.1</v>
      </c>
      <c r="G297" s="12">
        <v>5913.8</v>
      </c>
    </row>
    <row r="298" spans="1:7" x14ac:dyDescent="0.2">
      <c r="A298" s="19" t="s">
        <v>457</v>
      </c>
      <c r="B298" s="24"/>
      <c r="C298" s="7"/>
      <c r="D298" s="4" t="s">
        <v>458</v>
      </c>
      <c r="E298" s="11">
        <f>E312+E299</f>
        <v>41871.069109999997</v>
      </c>
      <c r="F298" s="11">
        <f>F312+F299</f>
        <v>43673.992620000005</v>
      </c>
      <c r="G298" s="11">
        <f>G312+G299</f>
        <v>44296.892619999999</v>
      </c>
    </row>
    <row r="299" spans="1:7" ht="51" x14ac:dyDescent="0.2">
      <c r="A299" s="19"/>
      <c r="B299" s="24" t="s">
        <v>52</v>
      </c>
      <c r="C299" s="7"/>
      <c r="D299" s="4" t="s">
        <v>28</v>
      </c>
      <c r="E299" s="11">
        <f>E300</f>
        <v>3138.1327700000002</v>
      </c>
      <c r="F299" s="11">
        <f t="shared" ref="F299:G299" si="112">F300</f>
        <v>4370.8</v>
      </c>
      <c r="G299" s="11">
        <f t="shared" si="112"/>
        <v>4993.7</v>
      </c>
    </row>
    <row r="300" spans="1:7" ht="38.25" x14ac:dyDescent="0.2">
      <c r="A300" s="19"/>
      <c r="B300" s="24" t="s">
        <v>53</v>
      </c>
      <c r="C300" s="7"/>
      <c r="D300" s="4" t="s">
        <v>29</v>
      </c>
      <c r="E300" s="11">
        <f>E301+E306+E309</f>
        <v>3138.1327700000002</v>
      </c>
      <c r="F300" s="11">
        <f t="shared" ref="F300:G300" si="113">F301+F306+F309</f>
        <v>4370.8</v>
      </c>
      <c r="G300" s="11">
        <f t="shared" si="113"/>
        <v>4993.7</v>
      </c>
    </row>
    <row r="301" spans="1:7" ht="38.25" x14ac:dyDescent="0.2">
      <c r="A301" s="19"/>
      <c r="B301" s="24" t="s">
        <v>54</v>
      </c>
      <c r="C301" s="7"/>
      <c r="D301" s="4" t="s">
        <v>55</v>
      </c>
      <c r="E301" s="11">
        <f>E302+E304</f>
        <v>1368.1327699999999</v>
      </c>
      <c r="F301" s="11">
        <f t="shared" ref="F301:G301" si="114">F302+F304</f>
        <v>4370.8</v>
      </c>
      <c r="G301" s="11">
        <f t="shared" si="114"/>
        <v>4993.7</v>
      </c>
    </row>
    <row r="302" spans="1:7" ht="38.25" x14ac:dyDescent="0.2">
      <c r="A302" s="19"/>
      <c r="B302" s="24" t="s">
        <v>111</v>
      </c>
      <c r="C302" s="7"/>
      <c r="D302" s="4" t="s">
        <v>105</v>
      </c>
      <c r="E302" s="11">
        <f>E303</f>
        <v>1368.1327699999999</v>
      </c>
      <c r="F302" s="11">
        <f t="shared" ref="F302:G302" si="115">F303</f>
        <v>3970.8</v>
      </c>
      <c r="G302" s="11">
        <f t="shared" si="115"/>
        <v>4993.7</v>
      </c>
    </row>
    <row r="303" spans="1:7" ht="38.25" x14ac:dyDescent="0.2">
      <c r="A303" s="19"/>
      <c r="B303" s="24"/>
      <c r="C303" s="7">
        <v>600</v>
      </c>
      <c r="D303" s="4" t="s">
        <v>95</v>
      </c>
      <c r="E303" s="11">
        <v>1368.1327699999999</v>
      </c>
      <c r="F303" s="10">
        <v>3970.8</v>
      </c>
      <c r="G303" s="10">
        <v>4993.7</v>
      </c>
    </row>
    <row r="304" spans="1:7" ht="25.5" x14ac:dyDescent="0.2">
      <c r="A304" s="19"/>
      <c r="B304" s="26" t="s">
        <v>174</v>
      </c>
      <c r="C304" s="22"/>
      <c r="D304" s="1" t="s">
        <v>175</v>
      </c>
      <c r="E304" s="5">
        <f>E305</f>
        <v>0</v>
      </c>
      <c r="F304" s="5">
        <f>F305</f>
        <v>400</v>
      </c>
      <c r="G304" s="5">
        <f>G305</f>
        <v>0</v>
      </c>
    </row>
    <row r="305" spans="1:7" ht="38.25" x14ac:dyDescent="0.2">
      <c r="A305" s="19"/>
      <c r="B305" s="26"/>
      <c r="C305" s="22">
        <v>600</v>
      </c>
      <c r="D305" s="1" t="s">
        <v>95</v>
      </c>
      <c r="E305" s="5">
        <v>0</v>
      </c>
      <c r="F305" s="12">
        <v>400</v>
      </c>
      <c r="G305" s="12">
        <v>0</v>
      </c>
    </row>
    <row r="306" spans="1:7" ht="63.75" x14ac:dyDescent="0.2">
      <c r="A306" s="19"/>
      <c r="B306" s="26" t="s">
        <v>351</v>
      </c>
      <c r="C306" s="2"/>
      <c r="D306" s="1" t="s">
        <v>352</v>
      </c>
      <c r="E306" s="5">
        <f>E307</f>
        <v>1700</v>
      </c>
      <c r="F306" s="5">
        <f t="shared" ref="F306:G307" si="116">F307</f>
        <v>0</v>
      </c>
      <c r="G306" s="5">
        <f t="shared" si="116"/>
        <v>0</v>
      </c>
    </row>
    <row r="307" spans="1:7" ht="51" x14ac:dyDescent="0.2">
      <c r="A307" s="19"/>
      <c r="B307" s="24" t="s">
        <v>353</v>
      </c>
      <c r="C307" s="7"/>
      <c r="D307" s="4" t="s">
        <v>354</v>
      </c>
      <c r="E307" s="5">
        <f>E308</f>
        <v>1700</v>
      </c>
      <c r="F307" s="5">
        <f t="shared" si="116"/>
        <v>0</v>
      </c>
      <c r="G307" s="5">
        <f t="shared" si="116"/>
        <v>0</v>
      </c>
    </row>
    <row r="308" spans="1:7" ht="38.25" x14ac:dyDescent="0.2">
      <c r="A308" s="19"/>
      <c r="B308" s="24"/>
      <c r="C308" s="7">
        <v>600</v>
      </c>
      <c r="D308" s="4" t="s">
        <v>95</v>
      </c>
      <c r="E308" s="5">
        <v>1700</v>
      </c>
      <c r="F308" s="12">
        <v>0</v>
      </c>
      <c r="G308" s="12">
        <v>0</v>
      </c>
    </row>
    <row r="309" spans="1:7" ht="25.5" x14ac:dyDescent="0.2">
      <c r="A309" s="19"/>
      <c r="B309" s="24" t="s">
        <v>378</v>
      </c>
      <c r="C309" s="7"/>
      <c r="D309" s="4" t="s">
        <v>503</v>
      </c>
      <c r="E309" s="5">
        <f>E310</f>
        <v>70</v>
      </c>
      <c r="F309" s="5">
        <f t="shared" ref="F309:G310" si="117">F310</f>
        <v>0</v>
      </c>
      <c r="G309" s="5">
        <f t="shared" si="117"/>
        <v>0</v>
      </c>
    </row>
    <row r="310" spans="1:7" x14ac:dyDescent="0.2">
      <c r="A310" s="19"/>
      <c r="B310" s="26" t="s">
        <v>379</v>
      </c>
      <c r="C310" s="7"/>
      <c r="D310" s="4" t="s">
        <v>504</v>
      </c>
      <c r="E310" s="5">
        <f>E311</f>
        <v>70</v>
      </c>
      <c r="F310" s="5">
        <f t="shared" si="117"/>
        <v>0</v>
      </c>
      <c r="G310" s="5">
        <f t="shared" si="117"/>
        <v>0</v>
      </c>
    </row>
    <row r="311" spans="1:7" ht="38.25" x14ac:dyDescent="0.2">
      <c r="A311" s="19"/>
      <c r="B311" s="24"/>
      <c r="C311" s="7">
        <v>600</v>
      </c>
      <c r="D311" s="4" t="s">
        <v>95</v>
      </c>
      <c r="E311" s="5">
        <v>70</v>
      </c>
      <c r="F311" s="12">
        <v>0</v>
      </c>
      <c r="G311" s="12">
        <v>0</v>
      </c>
    </row>
    <row r="312" spans="1:7" ht="25.5" x14ac:dyDescent="0.2">
      <c r="A312" s="19"/>
      <c r="B312" s="26" t="s">
        <v>192</v>
      </c>
      <c r="C312" s="22"/>
      <c r="D312" s="1" t="s">
        <v>340</v>
      </c>
      <c r="E312" s="11">
        <f>E313</f>
        <v>38732.93634</v>
      </c>
      <c r="F312" s="11">
        <f t="shared" ref="F312:G313" si="118">F313</f>
        <v>39303.192620000002</v>
      </c>
      <c r="G312" s="11">
        <f t="shared" si="118"/>
        <v>39303.192620000002</v>
      </c>
    </row>
    <row r="313" spans="1:7" ht="25.5" x14ac:dyDescent="0.2">
      <c r="A313" s="19"/>
      <c r="B313" s="26" t="s">
        <v>201</v>
      </c>
      <c r="C313" s="22"/>
      <c r="D313" s="1" t="s">
        <v>204</v>
      </c>
      <c r="E313" s="11">
        <f>E314</f>
        <v>38732.93634</v>
      </c>
      <c r="F313" s="11">
        <f t="shared" si="118"/>
        <v>39303.192620000002</v>
      </c>
      <c r="G313" s="11">
        <f t="shared" si="118"/>
        <v>39303.192620000002</v>
      </c>
    </row>
    <row r="314" spans="1:7" ht="25.5" x14ac:dyDescent="0.2">
      <c r="A314" s="19"/>
      <c r="B314" s="26" t="s">
        <v>202</v>
      </c>
      <c r="C314" s="22"/>
      <c r="D314" s="1" t="s">
        <v>205</v>
      </c>
      <c r="E314" s="11">
        <f>E315+E317</f>
        <v>38732.93634</v>
      </c>
      <c r="F314" s="11">
        <f t="shared" ref="F314:G314" si="119">F315+F317</f>
        <v>39303.192620000002</v>
      </c>
      <c r="G314" s="11">
        <f t="shared" si="119"/>
        <v>39303.192620000002</v>
      </c>
    </row>
    <row r="315" spans="1:7" ht="51" x14ac:dyDescent="0.2">
      <c r="A315" s="19"/>
      <c r="B315" s="26" t="s">
        <v>232</v>
      </c>
      <c r="C315" s="22"/>
      <c r="D315" s="1" t="s">
        <v>7</v>
      </c>
      <c r="E315" s="5">
        <f>E316</f>
        <v>33815.777849999999</v>
      </c>
      <c r="F315" s="5">
        <f>F316</f>
        <v>34128.045530000003</v>
      </c>
      <c r="G315" s="5">
        <f>G316</f>
        <v>34128.045530000003</v>
      </c>
    </row>
    <row r="316" spans="1:7" ht="38.25" x14ac:dyDescent="0.2">
      <c r="A316" s="19"/>
      <c r="B316" s="26"/>
      <c r="C316" s="22">
        <v>600</v>
      </c>
      <c r="D316" s="4" t="s">
        <v>95</v>
      </c>
      <c r="E316" s="5">
        <v>33815.777849999999</v>
      </c>
      <c r="F316" s="12">
        <v>34128.045530000003</v>
      </c>
      <c r="G316" s="12">
        <v>34128.045530000003</v>
      </c>
    </row>
    <row r="317" spans="1:7" x14ac:dyDescent="0.2">
      <c r="A317" s="19"/>
      <c r="B317" s="26" t="s">
        <v>371</v>
      </c>
      <c r="C317" s="22"/>
      <c r="D317" s="4" t="s">
        <v>372</v>
      </c>
      <c r="E317" s="5">
        <f>E318</f>
        <v>4917.1584899999998</v>
      </c>
      <c r="F317" s="5">
        <f t="shared" ref="F317:G317" si="120">F318</f>
        <v>5175.1470900000004</v>
      </c>
      <c r="G317" s="5">
        <f t="shared" si="120"/>
        <v>5175.1470900000004</v>
      </c>
    </row>
    <row r="318" spans="1:7" ht="38.25" x14ac:dyDescent="0.2">
      <c r="A318" s="19"/>
      <c r="B318" s="26"/>
      <c r="C318" s="22">
        <v>600</v>
      </c>
      <c r="D318" s="4" t="s">
        <v>95</v>
      </c>
      <c r="E318" s="5">
        <v>4917.1584899999998</v>
      </c>
      <c r="F318" s="12">
        <v>5175.1470900000004</v>
      </c>
      <c r="G318" s="12">
        <v>5175.1470900000004</v>
      </c>
    </row>
    <row r="319" spans="1:7" x14ac:dyDescent="0.2">
      <c r="A319" s="19" t="s">
        <v>459</v>
      </c>
      <c r="B319" s="24"/>
      <c r="C319" s="21"/>
      <c r="D319" s="6" t="s">
        <v>460</v>
      </c>
      <c r="E319" s="20">
        <f>E320</f>
        <v>150</v>
      </c>
      <c r="F319" s="20">
        <f t="shared" ref="F319:G320" si="121">F320</f>
        <v>150</v>
      </c>
      <c r="G319" s="20">
        <f t="shared" si="121"/>
        <v>150</v>
      </c>
    </row>
    <row r="320" spans="1:7" ht="25.5" x14ac:dyDescent="0.2">
      <c r="A320" s="19"/>
      <c r="B320" s="26" t="s">
        <v>330</v>
      </c>
      <c r="C320" s="22"/>
      <c r="D320" s="1" t="s">
        <v>500</v>
      </c>
      <c r="E320" s="20">
        <f>E321</f>
        <v>150</v>
      </c>
      <c r="F320" s="20">
        <f t="shared" si="121"/>
        <v>150</v>
      </c>
      <c r="G320" s="20">
        <f t="shared" si="121"/>
        <v>150</v>
      </c>
    </row>
    <row r="321" spans="1:7" ht="25.5" x14ac:dyDescent="0.2">
      <c r="A321" s="19"/>
      <c r="B321" s="26" t="s">
        <v>331</v>
      </c>
      <c r="C321" s="22"/>
      <c r="D321" s="4" t="s">
        <v>501</v>
      </c>
      <c r="E321" s="5">
        <f t="shared" ref="E321:G322" si="122">E322</f>
        <v>150</v>
      </c>
      <c r="F321" s="5">
        <f t="shared" si="122"/>
        <v>150</v>
      </c>
      <c r="G321" s="5">
        <f t="shared" si="122"/>
        <v>150</v>
      </c>
    </row>
    <row r="322" spans="1:7" ht="25.5" x14ac:dyDescent="0.2">
      <c r="A322" s="19"/>
      <c r="B322" s="26" t="s">
        <v>332</v>
      </c>
      <c r="C322" s="22"/>
      <c r="D322" s="4" t="s">
        <v>206</v>
      </c>
      <c r="E322" s="5">
        <f t="shared" si="122"/>
        <v>150</v>
      </c>
      <c r="F322" s="5">
        <f t="shared" si="122"/>
        <v>150</v>
      </c>
      <c r="G322" s="5">
        <f t="shared" si="122"/>
        <v>150</v>
      </c>
    </row>
    <row r="323" spans="1:7" ht="38.25" x14ac:dyDescent="0.2">
      <c r="A323" s="19"/>
      <c r="B323" s="26"/>
      <c r="C323" s="22">
        <v>600</v>
      </c>
      <c r="D323" s="4" t="s">
        <v>95</v>
      </c>
      <c r="E323" s="5">
        <v>150</v>
      </c>
      <c r="F323" s="12">
        <v>150</v>
      </c>
      <c r="G323" s="12">
        <v>150</v>
      </c>
    </row>
    <row r="324" spans="1:7" x14ac:dyDescent="0.2">
      <c r="A324" s="19" t="s">
        <v>461</v>
      </c>
      <c r="B324" s="24"/>
      <c r="C324" s="21"/>
      <c r="D324" s="6" t="s">
        <v>462</v>
      </c>
      <c r="E324" s="20">
        <f>E325+E332+E337</f>
        <v>4024.75</v>
      </c>
      <c r="F324" s="20">
        <f t="shared" ref="F324:G324" si="123">F325+F332+F337</f>
        <v>4501.3500000000004</v>
      </c>
      <c r="G324" s="20">
        <f t="shared" si="123"/>
        <v>4816.0499999999993</v>
      </c>
    </row>
    <row r="325" spans="1:7" ht="25.5" x14ac:dyDescent="0.2">
      <c r="A325" s="19"/>
      <c r="B325" s="24" t="s">
        <v>71</v>
      </c>
      <c r="C325" s="7"/>
      <c r="D325" s="6" t="s">
        <v>37</v>
      </c>
      <c r="E325" s="11">
        <f>E326</f>
        <v>518.15000000000009</v>
      </c>
      <c r="F325" s="11">
        <f t="shared" ref="F325:G326" si="124">F326</f>
        <v>518.15000000000009</v>
      </c>
      <c r="G325" s="11">
        <f t="shared" si="124"/>
        <v>518.15000000000009</v>
      </c>
    </row>
    <row r="326" spans="1:7" ht="25.5" x14ac:dyDescent="0.2">
      <c r="A326" s="19"/>
      <c r="B326" s="24" t="s">
        <v>72</v>
      </c>
      <c r="C326" s="7"/>
      <c r="D326" s="4" t="s">
        <v>38</v>
      </c>
      <c r="E326" s="11">
        <f>E327</f>
        <v>518.15000000000009</v>
      </c>
      <c r="F326" s="11">
        <f t="shared" si="124"/>
        <v>518.15000000000009</v>
      </c>
      <c r="G326" s="11">
        <f t="shared" si="124"/>
        <v>518.15000000000009</v>
      </c>
    </row>
    <row r="327" spans="1:7" ht="25.5" x14ac:dyDescent="0.2">
      <c r="A327" s="19"/>
      <c r="B327" s="24" t="s">
        <v>74</v>
      </c>
      <c r="C327" s="7"/>
      <c r="D327" s="4" t="s">
        <v>73</v>
      </c>
      <c r="E327" s="11">
        <f>E328+E330</f>
        <v>518.15000000000009</v>
      </c>
      <c r="F327" s="11">
        <f t="shared" ref="F327:G327" si="125">F328+F330</f>
        <v>518.15000000000009</v>
      </c>
      <c r="G327" s="11">
        <f t="shared" si="125"/>
        <v>518.15000000000009</v>
      </c>
    </row>
    <row r="328" spans="1:7" x14ac:dyDescent="0.2">
      <c r="A328" s="19"/>
      <c r="B328" s="24" t="s">
        <v>101</v>
      </c>
      <c r="C328" s="7"/>
      <c r="D328" s="6" t="s">
        <v>341</v>
      </c>
      <c r="E328" s="11">
        <f>E329</f>
        <v>221.55</v>
      </c>
      <c r="F328" s="11">
        <f t="shared" ref="F328:G328" si="126">F329</f>
        <v>221.55</v>
      </c>
      <c r="G328" s="11">
        <f t="shared" si="126"/>
        <v>221.55</v>
      </c>
    </row>
    <row r="329" spans="1:7" ht="25.5" x14ac:dyDescent="0.2">
      <c r="A329" s="19"/>
      <c r="B329" s="24"/>
      <c r="C329" s="7">
        <v>200</v>
      </c>
      <c r="D329" s="6" t="s">
        <v>104</v>
      </c>
      <c r="E329" s="11">
        <v>221.55</v>
      </c>
      <c r="F329" s="10">
        <v>221.55</v>
      </c>
      <c r="G329" s="10">
        <v>221.55</v>
      </c>
    </row>
    <row r="330" spans="1:7" x14ac:dyDescent="0.2">
      <c r="A330" s="19"/>
      <c r="B330" s="24" t="s">
        <v>102</v>
      </c>
      <c r="C330" s="7"/>
      <c r="D330" s="6" t="s">
        <v>10</v>
      </c>
      <c r="E330" s="11">
        <f>E331</f>
        <v>296.60000000000002</v>
      </c>
      <c r="F330" s="11">
        <f t="shared" ref="F330:G330" si="127">F331</f>
        <v>296.60000000000002</v>
      </c>
      <c r="G330" s="11">
        <f t="shared" si="127"/>
        <v>296.60000000000002</v>
      </c>
    </row>
    <row r="331" spans="1:7" ht="38.25" x14ac:dyDescent="0.2">
      <c r="A331" s="19"/>
      <c r="B331" s="24"/>
      <c r="C331" s="22">
        <v>600</v>
      </c>
      <c r="D331" s="4" t="s">
        <v>95</v>
      </c>
      <c r="E331" s="11">
        <v>296.60000000000002</v>
      </c>
      <c r="F331" s="11">
        <v>296.60000000000002</v>
      </c>
      <c r="G331" s="11">
        <v>296.60000000000002</v>
      </c>
    </row>
    <row r="332" spans="1:7" ht="25.5" x14ac:dyDescent="0.2">
      <c r="A332" s="19"/>
      <c r="B332" s="26" t="s">
        <v>188</v>
      </c>
      <c r="C332" s="22"/>
      <c r="D332" s="1" t="s">
        <v>189</v>
      </c>
      <c r="E332" s="5">
        <f t="shared" ref="E332:G335" si="128">E333</f>
        <v>100</v>
      </c>
      <c r="F332" s="5">
        <f t="shared" si="128"/>
        <v>100</v>
      </c>
      <c r="G332" s="5">
        <f t="shared" si="128"/>
        <v>100</v>
      </c>
    </row>
    <row r="333" spans="1:7" ht="38.25" x14ac:dyDescent="0.2">
      <c r="A333" s="19"/>
      <c r="B333" s="26" t="s">
        <v>190</v>
      </c>
      <c r="C333" s="22"/>
      <c r="D333" s="1" t="s">
        <v>32</v>
      </c>
      <c r="E333" s="5">
        <f t="shared" si="128"/>
        <v>100</v>
      </c>
      <c r="F333" s="5">
        <f t="shared" si="128"/>
        <v>100</v>
      </c>
      <c r="G333" s="5">
        <f t="shared" si="128"/>
        <v>100</v>
      </c>
    </row>
    <row r="334" spans="1:7" ht="38.25" x14ac:dyDescent="0.2">
      <c r="A334" s="19"/>
      <c r="B334" s="26" t="s">
        <v>191</v>
      </c>
      <c r="C334" s="22"/>
      <c r="D334" s="1" t="s">
        <v>66</v>
      </c>
      <c r="E334" s="5">
        <f t="shared" si="128"/>
        <v>100</v>
      </c>
      <c r="F334" s="5">
        <f t="shared" si="128"/>
        <v>100</v>
      </c>
      <c r="G334" s="5">
        <f t="shared" si="128"/>
        <v>100</v>
      </c>
    </row>
    <row r="335" spans="1:7" ht="38.25" x14ac:dyDescent="0.2">
      <c r="A335" s="19"/>
      <c r="B335" s="26" t="s">
        <v>229</v>
      </c>
      <c r="C335" s="22"/>
      <c r="D335" s="1" t="s">
        <v>3</v>
      </c>
      <c r="E335" s="5">
        <f t="shared" si="128"/>
        <v>100</v>
      </c>
      <c r="F335" s="5">
        <f t="shared" si="128"/>
        <v>100</v>
      </c>
      <c r="G335" s="5">
        <f t="shared" si="128"/>
        <v>100</v>
      </c>
    </row>
    <row r="336" spans="1:7" ht="25.5" x14ac:dyDescent="0.2">
      <c r="A336" s="19"/>
      <c r="B336" s="26"/>
      <c r="C336" s="22">
        <v>200</v>
      </c>
      <c r="D336" s="1" t="s">
        <v>104</v>
      </c>
      <c r="E336" s="5">
        <v>100</v>
      </c>
      <c r="F336" s="12">
        <v>100</v>
      </c>
      <c r="G336" s="12">
        <v>100</v>
      </c>
    </row>
    <row r="337" spans="1:7" ht="25.5" x14ac:dyDescent="0.2">
      <c r="A337" s="19"/>
      <c r="B337" s="26" t="s">
        <v>207</v>
      </c>
      <c r="C337" s="22"/>
      <c r="D337" s="1" t="s">
        <v>208</v>
      </c>
      <c r="E337" s="5">
        <f>E338</f>
        <v>3406.6</v>
      </c>
      <c r="F337" s="5">
        <f t="shared" ref="F337:G338" si="129">F338</f>
        <v>3883.2</v>
      </c>
      <c r="G337" s="5">
        <f t="shared" si="129"/>
        <v>4197.8999999999996</v>
      </c>
    </row>
    <row r="338" spans="1:7" ht="25.5" x14ac:dyDescent="0.2">
      <c r="A338" s="19"/>
      <c r="B338" s="26" t="s">
        <v>213</v>
      </c>
      <c r="C338" s="22"/>
      <c r="D338" s="1" t="s">
        <v>35</v>
      </c>
      <c r="E338" s="5">
        <f>E339</f>
        <v>3406.6</v>
      </c>
      <c r="F338" s="5">
        <f t="shared" si="129"/>
        <v>3883.2</v>
      </c>
      <c r="G338" s="5">
        <f t="shared" si="129"/>
        <v>4197.8999999999996</v>
      </c>
    </row>
    <row r="339" spans="1:7" ht="25.5" x14ac:dyDescent="0.2">
      <c r="A339" s="19"/>
      <c r="B339" s="26" t="s">
        <v>300</v>
      </c>
      <c r="C339" s="22"/>
      <c r="D339" s="1" t="s">
        <v>69</v>
      </c>
      <c r="E339" s="5">
        <f>E340+E344</f>
        <v>3406.6</v>
      </c>
      <c r="F339" s="5">
        <f t="shared" ref="F339:G339" si="130">F340+F344</f>
        <v>3883.2</v>
      </c>
      <c r="G339" s="5">
        <f t="shared" si="130"/>
        <v>4197.8999999999996</v>
      </c>
    </row>
    <row r="340" spans="1:7" ht="25.5" x14ac:dyDescent="0.2">
      <c r="A340" s="19"/>
      <c r="B340" s="26" t="s">
        <v>214</v>
      </c>
      <c r="C340" s="22"/>
      <c r="D340" s="1" t="s">
        <v>8</v>
      </c>
      <c r="E340" s="5">
        <f>SUM(E341:E343)</f>
        <v>3206.6</v>
      </c>
      <c r="F340" s="5">
        <f t="shared" ref="F340:G340" si="131">SUM(F341:F343)</f>
        <v>3383.2</v>
      </c>
      <c r="G340" s="5">
        <f t="shared" si="131"/>
        <v>3647.9</v>
      </c>
    </row>
    <row r="341" spans="1:7" ht="25.5" x14ac:dyDescent="0.2">
      <c r="A341" s="19"/>
      <c r="B341" s="26"/>
      <c r="C341" s="22">
        <v>300</v>
      </c>
      <c r="D341" s="4" t="s">
        <v>97</v>
      </c>
      <c r="E341" s="5">
        <v>706.6</v>
      </c>
      <c r="F341" s="12">
        <v>883.2</v>
      </c>
      <c r="G341" s="12">
        <v>1147.9000000000001</v>
      </c>
    </row>
    <row r="342" spans="1:7" ht="38.25" x14ac:dyDescent="0.2">
      <c r="A342" s="19"/>
      <c r="B342" s="26"/>
      <c r="C342" s="22">
        <v>600</v>
      </c>
      <c r="D342" s="4" t="s">
        <v>95</v>
      </c>
      <c r="E342" s="5">
        <v>1000</v>
      </c>
      <c r="F342" s="12">
        <v>1000</v>
      </c>
      <c r="G342" s="12">
        <v>1000</v>
      </c>
    </row>
    <row r="343" spans="1:7" x14ac:dyDescent="0.2">
      <c r="A343" s="19"/>
      <c r="B343" s="26"/>
      <c r="C343" s="22">
        <v>800</v>
      </c>
      <c r="D343" s="4" t="s">
        <v>94</v>
      </c>
      <c r="E343" s="5">
        <v>1500</v>
      </c>
      <c r="F343" s="12">
        <v>1500</v>
      </c>
      <c r="G343" s="12">
        <v>1500</v>
      </c>
    </row>
    <row r="344" spans="1:7" ht="38.25" x14ac:dyDescent="0.2">
      <c r="A344" s="19"/>
      <c r="B344" s="26" t="s">
        <v>234</v>
      </c>
      <c r="C344" s="22"/>
      <c r="D344" s="1" t="s">
        <v>215</v>
      </c>
      <c r="E344" s="5">
        <f>E345</f>
        <v>200</v>
      </c>
      <c r="F344" s="5">
        <f t="shared" ref="F344:G344" si="132">F345</f>
        <v>500</v>
      </c>
      <c r="G344" s="5">
        <f t="shared" si="132"/>
        <v>550</v>
      </c>
    </row>
    <row r="345" spans="1:7" ht="38.25" x14ac:dyDescent="0.2">
      <c r="A345" s="19"/>
      <c r="B345" s="26"/>
      <c r="C345" s="22">
        <v>600</v>
      </c>
      <c r="D345" s="4" t="s">
        <v>95</v>
      </c>
      <c r="E345" s="5">
        <v>200</v>
      </c>
      <c r="F345" s="12">
        <v>500</v>
      </c>
      <c r="G345" s="12">
        <v>550</v>
      </c>
    </row>
    <row r="346" spans="1:7" x14ac:dyDescent="0.2">
      <c r="A346" s="19" t="s">
        <v>463</v>
      </c>
      <c r="B346" s="24"/>
      <c r="C346" s="21"/>
      <c r="D346" s="6" t="s">
        <v>464</v>
      </c>
      <c r="E346" s="20">
        <f>E347</f>
        <v>18225.605869999999</v>
      </c>
      <c r="F346" s="20">
        <f t="shared" ref="F346:G346" si="133">F347</f>
        <v>15801.544669999999</v>
      </c>
      <c r="G346" s="20">
        <f t="shared" si="133"/>
        <v>15801.544669999999</v>
      </c>
    </row>
    <row r="347" spans="1:7" x14ac:dyDescent="0.2">
      <c r="A347" s="19" t="s">
        <v>465</v>
      </c>
      <c r="B347" s="24"/>
      <c r="C347" s="21"/>
      <c r="D347" s="6" t="s">
        <v>466</v>
      </c>
      <c r="E347" s="20">
        <f>E376+E359+E365+E348</f>
        <v>18225.605869999999</v>
      </c>
      <c r="F347" s="20">
        <f>F376+F359+F365+F348</f>
        <v>15801.544669999999</v>
      </c>
      <c r="G347" s="20">
        <f>G376+G359+G365+G348</f>
        <v>15801.544669999999</v>
      </c>
    </row>
    <row r="348" spans="1:7" ht="51" x14ac:dyDescent="0.2">
      <c r="A348" s="19"/>
      <c r="B348" s="24" t="s">
        <v>52</v>
      </c>
      <c r="C348" s="7"/>
      <c r="D348" s="4" t="s">
        <v>28</v>
      </c>
      <c r="E348" s="11">
        <f>E349</f>
        <v>2424.0612000000001</v>
      </c>
      <c r="F348" s="11">
        <f t="shared" ref="F348:G348" si="134">F349</f>
        <v>0</v>
      </c>
      <c r="G348" s="11">
        <f t="shared" si="134"/>
        <v>0</v>
      </c>
    </row>
    <row r="349" spans="1:7" ht="38.25" x14ac:dyDescent="0.2">
      <c r="A349" s="19"/>
      <c r="B349" s="24" t="s">
        <v>53</v>
      </c>
      <c r="C349" s="7"/>
      <c r="D349" s="4" t="s">
        <v>29</v>
      </c>
      <c r="E349" s="11">
        <f>E350+E353+E356</f>
        <v>2424.0612000000001</v>
      </c>
      <c r="F349" s="11">
        <f t="shared" ref="F349:G349" si="135">F350+F353+F356</f>
        <v>0</v>
      </c>
      <c r="G349" s="11">
        <f t="shared" si="135"/>
        <v>0</v>
      </c>
    </row>
    <row r="350" spans="1:7" ht="38.25" x14ac:dyDescent="0.2">
      <c r="A350" s="19"/>
      <c r="B350" s="26" t="s">
        <v>54</v>
      </c>
      <c r="C350" s="22"/>
      <c r="D350" s="1" t="s">
        <v>55</v>
      </c>
      <c r="E350" s="11">
        <f>E351</f>
        <v>71.774199999999993</v>
      </c>
      <c r="F350" s="11">
        <f t="shared" ref="F350:G351" si="136">F351</f>
        <v>0</v>
      </c>
      <c r="G350" s="11">
        <f t="shared" si="136"/>
        <v>0</v>
      </c>
    </row>
    <row r="351" spans="1:7" ht="38.25" x14ac:dyDescent="0.2">
      <c r="A351" s="19"/>
      <c r="B351" s="26" t="s">
        <v>111</v>
      </c>
      <c r="C351" s="22"/>
      <c r="D351" s="1" t="s">
        <v>105</v>
      </c>
      <c r="E351" s="11">
        <f>E352</f>
        <v>71.774199999999993</v>
      </c>
      <c r="F351" s="11">
        <f t="shared" si="136"/>
        <v>0</v>
      </c>
      <c r="G351" s="11">
        <f t="shared" si="136"/>
        <v>0</v>
      </c>
    </row>
    <row r="352" spans="1:7" ht="38.25" x14ac:dyDescent="0.2">
      <c r="A352" s="19"/>
      <c r="B352" s="26"/>
      <c r="C352" s="22">
        <v>600</v>
      </c>
      <c r="D352" s="1" t="s">
        <v>95</v>
      </c>
      <c r="E352" s="11">
        <v>71.774199999999993</v>
      </c>
      <c r="F352" s="11">
        <v>0</v>
      </c>
      <c r="G352" s="11">
        <v>0</v>
      </c>
    </row>
    <row r="353" spans="1:7" ht="38.25" x14ac:dyDescent="0.2">
      <c r="A353" s="19"/>
      <c r="B353" s="26" t="s">
        <v>176</v>
      </c>
      <c r="C353" s="22"/>
      <c r="D353" s="1" t="s">
        <v>177</v>
      </c>
      <c r="E353" s="5">
        <f t="shared" ref="E353:G354" si="137">E354</f>
        <v>177.33806000000001</v>
      </c>
      <c r="F353" s="5">
        <f t="shared" si="137"/>
        <v>0</v>
      </c>
      <c r="G353" s="5">
        <f t="shared" si="137"/>
        <v>0</v>
      </c>
    </row>
    <row r="354" spans="1:7" ht="38.25" x14ac:dyDescent="0.2">
      <c r="A354" s="19"/>
      <c r="B354" s="26" t="s">
        <v>178</v>
      </c>
      <c r="C354" s="22"/>
      <c r="D354" s="1" t="s">
        <v>334</v>
      </c>
      <c r="E354" s="5">
        <f t="shared" si="137"/>
        <v>177.33806000000001</v>
      </c>
      <c r="F354" s="5">
        <f t="shared" si="137"/>
        <v>0</v>
      </c>
      <c r="G354" s="5">
        <f t="shared" si="137"/>
        <v>0</v>
      </c>
    </row>
    <row r="355" spans="1:7" ht="38.25" x14ac:dyDescent="0.2">
      <c r="A355" s="19"/>
      <c r="B355" s="26"/>
      <c r="C355" s="22">
        <v>600</v>
      </c>
      <c r="D355" s="1" t="s">
        <v>95</v>
      </c>
      <c r="E355" s="5">
        <v>177.33806000000001</v>
      </c>
      <c r="F355" s="12">
        <v>0</v>
      </c>
      <c r="G355" s="12">
        <v>0</v>
      </c>
    </row>
    <row r="356" spans="1:7" ht="51" x14ac:dyDescent="0.2">
      <c r="A356" s="19"/>
      <c r="B356" s="26" t="s">
        <v>179</v>
      </c>
      <c r="C356" s="22"/>
      <c r="D356" s="1" t="s">
        <v>180</v>
      </c>
      <c r="E356" s="5">
        <f t="shared" ref="E356:G357" si="138">E357</f>
        <v>2174.9489400000002</v>
      </c>
      <c r="F356" s="5">
        <f t="shared" si="138"/>
        <v>0</v>
      </c>
      <c r="G356" s="5">
        <f t="shared" si="138"/>
        <v>0</v>
      </c>
    </row>
    <row r="357" spans="1:7" ht="38.25" x14ac:dyDescent="0.2">
      <c r="A357" s="19"/>
      <c r="B357" s="26" t="s">
        <v>363</v>
      </c>
      <c r="C357" s="2"/>
      <c r="D357" s="1" t="s">
        <v>181</v>
      </c>
      <c r="E357" s="5">
        <f t="shared" si="138"/>
        <v>2174.9489400000002</v>
      </c>
      <c r="F357" s="5">
        <f t="shared" si="138"/>
        <v>0</v>
      </c>
      <c r="G357" s="5">
        <f t="shared" si="138"/>
        <v>0</v>
      </c>
    </row>
    <row r="358" spans="1:7" ht="38.25" x14ac:dyDescent="0.2">
      <c r="A358" s="19"/>
      <c r="B358" s="26"/>
      <c r="C358" s="2">
        <v>600</v>
      </c>
      <c r="D358" s="1" t="s">
        <v>95</v>
      </c>
      <c r="E358" s="5">
        <v>2174.9489400000002</v>
      </c>
      <c r="F358" s="12">
        <v>0</v>
      </c>
      <c r="G358" s="12">
        <v>0</v>
      </c>
    </row>
    <row r="359" spans="1:7" ht="25.5" x14ac:dyDescent="0.2">
      <c r="A359" s="19"/>
      <c r="B359" s="26" t="s">
        <v>78</v>
      </c>
      <c r="C359" s="22"/>
      <c r="D359" s="1" t="s">
        <v>40</v>
      </c>
      <c r="E359" s="5">
        <f>E360</f>
        <v>15441.544669999999</v>
      </c>
      <c r="F359" s="5">
        <f>F360</f>
        <v>15441.544669999999</v>
      </c>
      <c r="G359" s="5">
        <f>G360</f>
        <v>15441.544669999999</v>
      </c>
    </row>
    <row r="360" spans="1:7" ht="38.25" x14ac:dyDescent="0.2">
      <c r="A360" s="19"/>
      <c r="B360" s="26" t="s">
        <v>236</v>
      </c>
      <c r="C360" s="22"/>
      <c r="D360" s="1" t="s">
        <v>79</v>
      </c>
      <c r="E360" s="5">
        <f>E361+E363</f>
        <v>15441.544669999999</v>
      </c>
      <c r="F360" s="5">
        <f t="shared" ref="F360:G360" si="139">F361+F363</f>
        <v>15441.544669999999</v>
      </c>
      <c r="G360" s="5">
        <f t="shared" si="139"/>
        <v>15441.544669999999</v>
      </c>
    </row>
    <row r="361" spans="1:7" x14ac:dyDescent="0.2">
      <c r="A361" s="19"/>
      <c r="B361" s="26" t="s">
        <v>237</v>
      </c>
      <c r="C361" s="22"/>
      <c r="D361" s="1" t="s">
        <v>11</v>
      </c>
      <c r="E361" s="5">
        <f>SUM(E362:E362)</f>
        <v>1400</v>
      </c>
      <c r="F361" s="5">
        <f>SUM(F362:F362)</f>
        <v>1400</v>
      </c>
      <c r="G361" s="5">
        <f>SUM(G362:G362)</f>
        <v>1400</v>
      </c>
    </row>
    <row r="362" spans="1:7" ht="38.25" x14ac:dyDescent="0.2">
      <c r="A362" s="19"/>
      <c r="B362" s="26"/>
      <c r="C362" s="22">
        <v>600</v>
      </c>
      <c r="D362" s="4" t="s">
        <v>95</v>
      </c>
      <c r="E362" s="5">
        <v>1400</v>
      </c>
      <c r="F362" s="12">
        <v>1400</v>
      </c>
      <c r="G362" s="12">
        <v>1400</v>
      </c>
    </row>
    <row r="363" spans="1:7" ht="25.5" x14ac:dyDescent="0.2">
      <c r="A363" s="19"/>
      <c r="B363" s="26" t="s">
        <v>238</v>
      </c>
      <c r="C363" s="22"/>
      <c r="D363" s="1" t="s">
        <v>132</v>
      </c>
      <c r="E363" s="5">
        <f>E364</f>
        <v>14041.544669999999</v>
      </c>
      <c r="F363" s="5">
        <f>F364</f>
        <v>14041.544669999999</v>
      </c>
      <c r="G363" s="5">
        <f>G364</f>
        <v>14041.544669999999</v>
      </c>
    </row>
    <row r="364" spans="1:7" ht="38.25" x14ac:dyDescent="0.2">
      <c r="A364" s="19"/>
      <c r="B364" s="26"/>
      <c r="C364" s="22">
        <v>600</v>
      </c>
      <c r="D364" s="4" t="s">
        <v>95</v>
      </c>
      <c r="E364" s="5">
        <v>14041.544669999999</v>
      </c>
      <c r="F364" s="12">
        <v>14041.544669999999</v>
      </c>
      <c r="G364" s="12">
        <v>14041.544669999999</v>
      </c>
    </row>
    <row r="365" spans="1:7" x14ac:dyDescent="0.2">
      <c r="A365" s="19"/>
      <c r="B365" s="26" t="s">
        <v>154</v>
      </c>
      <c r="C365" s="22"/>
      <c r="D365" s="1" t="s">
        <v>153</v>
      </c>
      <c r="E365" s="11">
        <f>E366+E370</f>
        <v>160</v>
      </c>
      <c r="F365" s="11">
        <f>F366+F370</f>
        <v>160</v>
      </c>
      <c r="G365" s="11">
        <f>G366+G370</f>
        <v>160</v>
      </c>
    </row>
    <row r="366" spans="1:7" x14ac:dyDescent="0.2">
      <c r="A366" s="19"/>
      <c r="B366" s="26" t="s">
        <v>155</v>
      </c>
      <c r="C366" s="22"/>
      <c r="D366" s="1" t="s">
        <v>156</v>
      </c>
      <c r="E366" s="11">
        <f>E367</f>
        <v>20</v>
      </c>
      <c r="F366" s="11">
        <f t="shared" ref="F366:G366" si="140">F367</f>
        <v>20</v>
      </c>
      <c r="G366" s="11">
        <f t="shared" si="140"/>
        <v>20</v>
      </c>
    </row>
    <row r="367" spans="1:7" x14ac:dyDescent="0.2">
      <c r="A367" s="19"/>
      <c r="B367" s="26" t="s">
        <v>157</v>
      </c>
      <c r="C367" s="22"/>
      <c r="D367" s="1" t="s">
        <v>158</v>
      </c>
      <c r="E367" s="11">
        <f>E368</f>
        <v>20</v>
      </c>
      <c r="F367" s="11">
        <f>F368</f>
        <v>20</v>
      </c>
      <c r="G367" s="11">
        <f>G368</f>
        <v>20</v>
      </c>
    </row>
    <row r="368" spans="1:7" ht="38.25" x14ac:dyDescent="0.2">
      <c r="A368" s="19"/>
      <c r="B368" s="26" t="s">
        <v>225</v>
      </c>
      <c r="C368" s="22"/>
      <c r="D368" s="1" t="s">
        <v>162</v>
      </c>
      <c r="E368" s="5">
        <f>E369</f>
        <v>20</v>
      </c>
      <c r="F368" s="5">
        <f>F369</f>
        <v>20</v>
      </c>
      <c r="G368" s="5">
        <f>G369</f>
        <v>20</v>
      </c>
    </row>
    <row r="369" spans="1:7" ht="38.25" x14ac:dyDescent="0.2">
      <c r="A369" s="19"/>
      <c r="B369" s="26"/>
      <c r="C369" s="22">
        <v>600</v>
      </c>
      <c r="D369" s="1" t="s">
        <v>95</v>
      </c>
      <c r="E369" s="5">
        <v>20</v>
      </c>
      <c r="F369" s="12">
        <v>20</v>
      </c>
      <c r="G369" s="12">
        <v>20</v>
      </c>
    </row>
    <row r="370" spans="1:7" ht="38.25" x14ac:dyDescent="0.2">
      <c r="A370" s="19"/>
      <c r="B370" s="26" t="s">
        <v>163</v>
      </c>
      <c r="C370" s="22"/>
      <c r="D370" s="1" t="s">
        <v>164</v>
      </c>
      <c r="E370" s="5">
        <f>E371</f>
        <v>140</v>
      </c>
      <c r="F370" s="5">
        <f>F371</f>
        <v>140</v>
      </c>
      <c r="G370" s="5">
        <f>G371</f>
        <v>140</v>
      </c>
    </row>
    <row r="371" spans="1:7" ht="38.25" x14ac:dyDescent="0.2">
      <c r="A371" s="19"/>
      <c r="B371" s="26" t="s">
        <v>165</v>
      </c>
      <c r="C371" s="22"/>
      <c r="D371" s="1" t="s">
        <v>166</v>
      </c>
      <c r="E371" s="5">
        <f>E372+E374</f>
        <v>140</v>
      </c>
      <c r="F371" s="5">
        <f t="shared" ref="F371:G371" si="141">F372+F374</f>
        <v>140</v>
      </c>
      <c r="G371" s="5">
        <f t="shared" si="141"/>
        <v>140</v>
      </c>
    </row>
    <row r="372" spans="1:7" ht="25.5" x14ac:dyDescent="0.2">
      <c r="A372" s="19"/>
      <c r="B372" s="27" t="s">
        <v>226</v>
      </c>
      <c r="C372" s="23"/>
      <c r="D372" s="1" t="s">
        <v>167</v>
      </c>
      <c r="E372" s="5">
        <f>E373</f>
        <v>40</v>
      </c>
      <c r="F372" s="5">
        <f>F373</f>
        <v>40</v>
      </c>
      <c r="G372" s="5">
        <f>G373</f>
        <v>40</v>
      </c>
    </row>
    <row r="373" spans="1:7" ht="38.25" x14ac:dyDescent="0.2">
      <c r="A373" s="19"/>
      <c r="B373" s="27"/>
      <c r="C373" s="22">
        <v>600</v>
      </c>
      <c r="D373" s="1" t="s">
        <v>95</v>
      </c>
      <c r="E373" s="5">
        <v>40</v>
      </c>
      <c r="F373" s="12">
        <v>40</v>
      </c>
      <c r="G373" s="12">
        <v>40</v>
      </c>
    </row>
    <row r="374" spans="1:7" ht="25.5" x14ac:dyDescent="0.2">
      <c r="A374" s="19"/>
      <c r="B374" s="26" t="s">
        <v>304</v>
      </c>
      <c r="C374" s="22"/>
      <c r="D374" s="1" t="s">
        <v>305</v>
      </c>
      <c r="E374" s="5">
        <f>E375</f>
        <v>100</v>
      </c>
      <c r="F374" s="5">
        <f t="shared" ref="F374:G374" si="142">F375</f>
        <v>100</v>
      </c>
      <c r="G374" s="5">
        <f t="shared" si="142"/>
        <v>100</v>
      </c>
    </row>
    <row r="375" spans="1:7" ht="38.25" x14ac:dyDescent="0.2">
      <c r="A375" s="19"/>
      <c r="B375" s="26"/>
      <c r="C375" s="22">
        <v>600</v>
      </c>
      <c r="D375" s="1" t="s">
        <v>95</v>
      </c>
      <c r="E375" s="5">
        <v>100</v>
      </c>
      <c r="F375" s="12">
        <v>100</v>
      </c>
      <c r="G375" s="12">
        <v>100</v>
      </c>
    </row>
    <row r="376" spans="1:7" ht="25.5" x14ac:dyDescent="0.2">
      <c r="A376" s="19"/>
      <c r="B376" s="26" t="s">
        <v>207</v>
      </c>
      <c r="C376" s="22"/>
      <c r="D376" s="1" t="s">
        <v>208</v>
      </c>
      <c r="E376" s="5">
        <f>E377</f>
        <v>200</v>
      </c>
      <c r="F376" s="5">
        <f t="shared" ref="F376:G376" si="143">F377</f>
        <v>200</v>
      </c>
      <c r="G376" s="5">
        <f t="shared" si="143"/>
        <v>200</v>
      </c>
    </row>
    <row r="377" spans="1:7" ht="25.5" x14ac:dyDescent="0.2">
      <c r="A377" s="19"/>
      <c r="B377" s="26" t="s">
        <v>209</v>
      </c>
      <c r="C377" s="22"/>
      <c r="D377" s="1" t="s">
        <v>210</v>
      </c>
      <c r="E377" s="5">
        <f t="shared" ref="E377:G379" si="144">E378</f>
        <v>200</v>
      </c>
      <c r="F377" s="5">
        <f t="shared" si="144"/>
        <v>200</v>
      </c>
      <c r="G377" s="5">
        <f t="shared" si="144"/>
        <v>200</v>
      </c>
    </row>
    <row r="378" spans="1:7" ht="25.5" x14ac:dyDescent="0.2">
      <c r="A378" s="19"/>
      <c r="B378" s="26" t="s">
        <v>211</v>
      </c>
      <c r="C378" s="22"/>
      <c r="D378" s="1" t="s">
        <v>212</v>
      </c>
      <c r="E378" s="5">
        <f t="shared" si="144"/>
        <v>200</v>
      </c>
      <c r="F378" s="5">
        <f t="shared" si="144"/>
        <v>200</v>
      </c>
      <c r="G378" s="5">
        <f t="shared" si="144"/>
        <v>200</v>
      </c>
    </row>
    <row r="379" spans="1:7" ht="38.25" x14ac:dyDescent="0.2">
      <c r="A379" s="19"/>
      <c r="B379" s="26" t="s">
        <v>233</v>
      </c>
      <c r="C379" s="22"/>
      <c r="D379" s="1" t="s">
        <v>15</v>
      </c>
      <c r="E379" s="5">
        <f t="shared" si="144"/>
        <v>200</v>
      </c>
      <c r="F379" s="5">
        <f t="shared" si="144"/>
        <v>200</v>
      </c>
      <c r="G379" s="5">
        <f t="shared" si="144"/>
        <v>200</v>
      </c>
    </row>
    <row r="380" spans="1:7" ht="38.25" x14ac:dyDescent="0.2">
      <c r="A380" s="19"/>
      <c r="B380" s="26"/>
      <c r="C380" s="22">
        <v>600</v>
      </c>
      <c r="D380" s="4" t="s">
        <v>95</v>
      </c>
      <c r="E380" s="5">
        <v>200</v>
      </c>
      <c r="F380" s="5">
        <v>200</v>
      </c>
      <c r="G380" s="5">
        <v>200</v>
      </c>
    </row>
    <row r="381" spans="1:7" x14ac:dyDescent="0.2">
      <c r="A381" s="19" t="s">
        <v>467</v>
      </c>
      <c r="B381" s="24"/>
      <c r="C381" s="7"/>
      <c r="D381" s="4" t="s">
        <v>468</v>
      </c>
      <c r="E381" s="11">
        <f t="shared" ref="E381:G385" si="145">E382</f>
        <v>126.6</v>
      </c>
      <c r="F381" s="11">
        <f t="shared" si="145"/>
        <v>126.6</v>
      </c>
      <c r="G381" s="11">
        <f t="shared" si="145"/>
        <v>126.6</v>
      </c>
    </row>
    <row r="382" spans="1:7" x14ac:dyDescent="0.2">
      <c r="A382" s="19" t="s">
        <v>469</v>
      </c>
      <c r="B382" s="24"/>
      <c r="C382" s="7"/>
      <c r="D382" s="4" t="s">
        <v>470</v>
      </c>
      <c r="E382" s="11">
        <f t="shared" si="145"/>
        <v>126.6</v>
      </c>
      <c r="F382" s="11">
        <f t="shared" si="145"/>
        <v>126.6</v>
      </c>
      <c r="G382" s="11">
        <f t="shared" si="145"/>
        <v>126.6</v>
      </c>
    </row>
    <row r="383" spans="1:7" ht="25.5" x14ac:dyDescent="0.2">
      <c r="A383" s="19"/>
      <c r="B383" s="26" t="s">
        <v>239</v>
      </c>
      <c r="C383" s="22"/>
      <c r="D383" s="1" t="s">
        <v>240</v>
      </c>
      <c r="E383" s="11">
        <f t="shared" si="145"/>
        <v>126.6</v>
      </c>
      <c r="F383" s="11">
        <f t="shared" si="145"/>
        <v>126.6</v>
      </c>
      <c r="G383" s="11">
        <f t="shared" si="145"/>
        <v>126.6</v>
      </c>
    </row>
    <row r="384" spans="1:7" ht="25.5" x14ac:dyDescent="0.2">
      <c r="A384" s="19"/>
      <c r="B384" s="26" t="s">
        <v>241</v>
      </c>
      <c r="C384" s="22"/>
      <c r="D384" s="1" t="s">
        <v>242</v>
      </c>
      <c r="E384" s="11">
        <f t="shared" si="145"/>
        <v>126.6</v>
      </c>
      <c r="F384" s="11">
        <f t="shared" si="145"/>
        <v>126.6</v>
      </c>
      <c r="G384" s="11">
        <f t="shared" si="145"/>
        <v>126.6</v>
      </c>
    </row>
    <row r="385" spans="1:7" ht="25.5" x14ac:dyDescent="0.2">
      <c r="A385" s="19"/>
      <c r="B385" s="26" t="s">
        <v>243</v>
      </c>
      <c r="C385" s="22"/>
      <c r="D385" s="1" t="s">
        <v>244</v>
      </c>
      <c r="E385" s="11">
        <f t="shared" si="145"/>
        <v>126.6</v>
      </c>
      <c r="F385" s="11">
        <f t="shared" si="145"/>
        <v>126.6</v>
      </c>
      <c r="G385" s="11">
        <f t="shared" si="145"/>
        <v>126.6</v>
      </c>
    </row>
    <row r="386" spans="1:7" ht="51" x14ac:dyDescent="0.2">
      <c r="A386" s="19"/>
      <c r="B386" s="26" t="s">
        <v>248</v>
      </c>
      <c r="C386" s="22"/>
      <c r="D386" s="1" t="s">
        <v>122</v>
      </c>
      <c r="E386" s="5">
        <f>E387</f>
        <v>126.6</v>
      </c>
      <c r="F386" s="5">
        <f>F387</f>
        <v>126.6</v>
      </c>
      <c r="G386" s="5">
        <f>G387</f>
        <v>126.6</v>
      </c>
    </row>
    <row r="387" spans="1:7" ht="25.5" x14ac:dyDescent="0.2">
      <c r="A387" s="19"/>
      <c r="B387" s="26"/>
      <c r="C387" s="22">
        <v>200</v>
      </c>
      <c r="D387" s="1" t="s">
        <v>104</v>
      </c>
      <c r="E387" s="5">
        <v>126.6</v>
      </c>
      <c r="F387" s="12">
        <v>126.6</v>
      </c>
      <c r="G387" s="12">
        <v>126.6</v>
      </c>
    </row>
    <row r="388" spans="1:7" x14ac:dyDescent="0.2">
      <c r="A388" s="19" t="s">
        <v>471</v>
      </c>
      <c r="B388" s="24"/>
      <c r="C388" s="19"/>
      <c r="D388" s="6" t="s">
        <v>472</v>
      </c>
      <c r="E388" s="20">
        <f>E389+E393+E429+E440</f>
        <v>14365.248239999997</v>
      </c>
      <c r="F388" s="20">
        <f>F389+F393+F429+F440</f>
        <v>14422.73724</v>
      </c>
      <c r="G388" s="20">
        <f>G389+G393+G429+G440</f>
        <v>13681.737239999999</v>
      </c>
    </row>
    <row r="389" spans="1:7" x14ac:dyDescent="0.2">
      <c r="A389" s="19" t="s">
        <v>473</v>
      </c>
      <c r="B389" s="24"/>
      <c r="C389" s="19"/>
      <c r="D389" s="6" t="s">
        <v>474</v>
      </c>
      <c r="E389" s="20">
        <f>E390</f>
        <v>877.43723999999997</v>
      </c>
      <c r="F389" s="20">
        <f t="shared" ref="F389:G391" si="146">F390</f>
        <v>877.43723999999997</v>
      </c>
      <c r="G389" s="20">
        <f t="shared" si="146"/>
        <v>877.43723999999997</v>
      </c>
    </row>
    <row r="390" spans="1:7" x14ac:dyDescent="0.2">
      <c r="A390" s="19"/>
      <c r="B390" s="24" t="s">
        <v>82</v>
      </c>
      <c r="C390" s="19"/>
      <c r="D390" s="6" t="s">
        <v>42</v>
      </c>
      <c r="E390" s="20">
        <f>E391</f>
        <v>877.43723999999997</v>
      </c>
      <c r="F390" s="20">
        <f t="shared" si="146"/>
        <v>877.43723999999997</v>
      </c>
      <c r="G390" s="20">
        <f t="shared" si="146"/>
        <v>877.43723999999997</v>
      </c>
    </row>
    <row r="391" spans="1:7" ht="38.25" x14ac:dyDescent="0.2">
      <c r="A391" s="19"/>
      <c r="B391" s="24" t="s">
        <v>90</v>
      </c>
      <c r="C391" s="19"/>
      <c r="D391" s="6" t="s">
        <v>475</v>
      </c>
      <c r="E391" s="20">
        <f>E392</f>
        <v>877.43723999999997</v>
      </c>
      <c r="F391" s="20">
        <f t="shared" si="146"/>
        <v>877.43723999999997</v>
      </c>
      <c r="G391" s="20">
        <f t="shared" si="146"/>
        <v>877.43723999999997</v>
      </c>
    </row>
    <row r="392" spans="1:7" ht="25.5" x14ac:dyDescent="0.2">
      <c r="A392" s="19"/>
      <c r="B392" s="24"/>
      <c r="C392" s="19" t="s">
        <v>476</v>
      </c>
      <c r="D392" s="6" t="s">
        <v>97</v>
      </c>
      <c r="E392" s="20">
        <v>877.43723999999997</v>
      </c>
      <c r="F392" s="20">
        <v>877.43723999999997</v>
      </c>
      <c r="G392" s="20">
        <v>877.43723999999997</v>
      </c>
    </row>
    <row r="393" spans="1:7" x14ac:dyDescent="0.2">
      <c r="A393" s="19" t="s">
        <v>477</v>
      </c>
      <c r="B393" s="24"/>
      <c r="C393" s="21"/>
      <c r="D393" s="6" t="s">
        <v>478</v>
      </c>
      <c r="E393" s="20">
        <f>E394+E412+E421+E426</f>
        <v>9173.8109999999997</v>
      </c>
      <c r="F393" s="20">
        <f>F394+F412+F421+F426</f>
        <v>8895.7000000000007</v>
      </c>
      <c r="G393" s="20">
        <f>G394+G412+G421+G426</f>
        <v>7831.5999999999995</v>
      </c>
    </row>
    <row r="394" spans="1:7" ht="25.5" x14ac:dyDescent="0.2">
      <c r="A394" s="19"/>
      <c r="B394" s="26" t="s">
        <v>192</v>
      </c>
      <c r="C394" s="22"/>
      <c r="D394" s="1" t="s">
        <v>340</v>
      </c>
      <c r="E394" s="11">
        <f>E395+E400+E407</f>
        <v>5031.3999999999996</v>
      </c>
      <c r="F394" s="11">
        <f>F395+F400+F407</f>
        <v>5031.3999999999996</v>
      </c>
      <c r="G394" s="11">
        <f>G395+G400+G407</f>
        <v>5031.3999999999996</v>
      </c>
    </row>
    <row r="395" spans="1:7" ht="25.5" x14ac:dyDescent="0.2">
      <c r="A395" s="19"/>
      <c r="B395" s="26" t="s">
        <v>193</v>
      </c>
      <c r="C395" s="22"/>
      <c r="D395" s="1" t="s">
        <v>33</v>
      </c>
      <c r="E395" s="11">
        <f>E396</f>
        <v>1751.921</v>
      </c>
      <c r="F395" s="11">
        <f t="shared" ref="F395:G395" si="147">F396</f>
        <v>1751.921</v>
      </c>
      <c r="G395" s="11">
        <f t="shared" si="147"/>
        <v>1751.921</v>
      </c>
    </row>
    <row r="396" spans="1:7" ht="25.5" x14ac:dyDescent="0.2">
      <c r="A396" s="19"/>
      <c r="B396" s="26" t="s">
        <v>194</v>
      </c>
      <c r="C396" s="22"/>
      <c r="D396" s="1" t="s">
        <v>67</v>
      </c>
      <c r="E396" s="11">
        <f>E397</f>
        <v>1751.921</v>
      </c>
      <c r="F396" s="11">
        <f>F397</f>
        <v>1751.921</v>
      </c>
      <c r="G396" s="11">
        <f>G397</f>
        <v>1751.921</v>
      </c>
    </row>
    <row r="397" spans="1:7" ht="76.5" x14ac:dyDescent="0.2">
      <c r="A397" s="19"/>
      <c r="B397" s="24" t="s">
        <v>196</v>
      </c>
      <c r="C397" s="7"/>
      <c r="D397" s="4" t="s">
        <v>479</v>
      </c>
      <c r="E397" s="11">
        <f>SUM(E398:E399)</f>
        <v>1751.921</v>
      </c>
      <c r="F397" s="11">
        <f t="shared" ref="F397:G397" si="148">SUM(F398:F399)</f>
        <v>1751.921</v>
      </c>
      <c r="G397" s="11">
        <f t="shared" si="148"/>
        <v>1751.921</v>
      </c>
    </row>
    <row r="398" spans="1:7" ht="25.5" x14ac:dyDescent="0.2">
      <c r="A398" s="19"/>
      <c r="B398" s="24"/>
      <c r="C398" s="7">
        <v>300</v>
      </c>
      <c r="D398" s="4" t="s">
        <v>97</v>
      </c>
      <c r="E398" s="11">
        <v>416.87128000000001</v>
      </c>
      <c r="F398" s="10">
        <v>416.87128000000001</v>
      </c>
      <c r="G398" s="10">
        <v>416.87128000000001</v>
      </c>
    </row>
    <row r="399" spans="1:7" ht="38.25" x14ac:dyDescent="0.2">
      <c r="A399" s="19"/>
      <c r="B399" s="24"/>
      <c r="C399" s="7">
        <v>600</v>
      </c>
      <c r="D399" s="4" t="s">
        <v>95</v>
      </c>
      <c r="E399" s="11">
        <v>1335.04972</v>
      </c>
      <c r="F399" s="11">
        <v>1335.04972</v>
      </c>
      <c r="G399" s="11">
        <v>1335.04972</v>
      </c>
    </row>
    <row r="400" spans="1:7" ht="25.5" x14ac:dyDescent="0.2">
      <c r="A400" s="19"/>
      <c r="B400" s="26" t="s">
        <v>197</v>
      </c>
      <c r="C400" s="22"/>
      <c r="D400" s="1" t="s">
        <v>34</v>
      </c>
      <c r="E400" s="11">
        <f>E401</f>
        <v>2186.1214799999998</v>
      </c>
      <c r="F400" s="11">
        <f t="shared" ref="F400:G400" si="149">F401</f>
        <v>2186.1214799999998</v>
      </c>
      <c r="G400" s="11">
        <f t="shared" si="149"/>
        <v>2186.1214799999998</v>
      </c>
    </row>
    <row r="401" spans="1:7" ht="25.5" x14ac:dyDescent="0.2">
      <c r="A401" s="19"/>
      <c r="B401" s="26" t="s">
        <v>198</v>
      </c>
      <c r="C401" s="22"/>
      <c r="D401" s="1" t="s">
        <v>68</v>
      </c>
      <c r="E401" s="11">
        <f>E402+E404</f>
        <v>2186.1214799999998</v>
      </c>
      <c r="F401" s="11">
        <f t="shared" ref="F401:G401" si="150">F402+F404</f>
        <v>2186.1214799999998</v>
      </c>
      <c r="G401" s="11">
        <f t="shared" si="150"/>
        <v>2186.1214799999998</v>
      </c>
    </row>
    <row r="402" spans="1:7" ht="25.5" x14ac:dyDescent="0.2">
      <c r="A402" s="19"/>
      <c r="B402" s="26" t="s">
        <v>200</v>
      </c>
      <c r="C402" s="22"/>
      <c r="D402" s="1" t="s">
        <v>121</v>
      </c>
      <c r="E402" s="11">
        <f>E403</f>
        <v>120</v>
      </c>
      <c r="F402" s="11">
        <f t="shared" ref="F402:G402" si="151">F403</f>
        <v>120</v>
      </c>
      <c r="G402" s="11">
        <f t="shared" si="151"/>
        <v>120</v>
      </c>
    </row>
    <row r="403" spans="1:7" ht="38.25" x14ac:dyDescent="0.2">
      <c r="A403" s="19"/>
      <c r="B403" s="26"/>
      <c r="C403" s="7">
        <v>600</v>
      </c>
      <c r="D403" s="4" t="s">
        <v>95</v>
      </c>
      <c r="E403" s="11">
        <v>120</v>
      </c>
      <c r="F403" s="11">
        <v>120</v>
      </c>
      <c r="G403" s="11">
        <v>120</v>
      </c>
    </row>
    <row r="404" spans="1:7" ht="76.5" x14ac:dyDescent="0.2">
      <c r="A404" s="19"/>
      <c r="B404" s="26" t="s">
        <v>199</v>
      </c>
      <c r="C404" s="22"/>
      <c r="D404" s="1" t="s">
        <v>4</v>
      </c>
      <c r="E404" s="5">
        <f>SUM(E405:E406)</f>
        <v>2066.1214799999998</v>
      </c>
      <c r="F404" s="5">
        <f>SUM(F405:F406)</f>
        <v>2066.1214799999998</v>
      </c>
      <c r="G404" s="5">
        <f>SUM(G405:G406)</f>
        <v>2066.1214799999998</v>
      </c>
    </row>
    <row r="405" spans="1:7" ht="25.5" x14ac:dyDescent="0.2">
      <c r="A405" s="19"/>
      <c r="B405" s="26"/>
      <c r="C405" s="22">
        <v>300</v>
      </c>
      <c r="D405" s="4" t="s">
        <v>97</v>
      </c>
      <c r="E405" s="5">
        <v>570.32074</v>
      </c>
      <c r="F405" s="5">
        <v>570.32074</v>
      </c>
      <c r="G405" s="5">
        <v>570.32074</v>
      </c>
    </row>
    <row r="406" spans="1:7" ht="38.25" x14ac:dyDescent="0.2">
      <c r="A406" s="19"/>
      <c r="B406" s="26"/>
      <c r="C406" s="22">
        <v>600</v>
      </c>
      <c r="D406" s="4" t="s">
        <v>95</v>
      </c>
      <c r="E406" s="5">
        <v>1495.8007399999999</v>
      </c>
      <c r="F406" s="5">
        <v>1495.8007399999999</v>
      </c>
      <c r="G406" s="5">
        <v>1495.8007399999999</v>
      </c>
    </row>
    <row r="407" spans="1:7" ht="25.5" x14ac:dyDescent="0.2">
      <c r="A407" s="19"/>
      <c r="B407" s="26" t="s">
        <v>201</v>
      </c>
      <c r="C407" s="22"/>
      <c r="D407" s="1" t="s">
        <v>204</v>
      </c>
      <c r="E407" s="5">
        <f>E408</f>
        <v>1093.35752</v>
      </c>
      <c r="F407" s="5">
        <f>F408</f>
        <v>1093.35752</v>
      </c>
      <c r="G407" s="5">
        <f>G408</f>
        <v>1093.35752</v>
      </c>
    </row>
    <row r="408" spans="1:7" ht="25.5" x14ac:dyDescent="0.2">
      <c r="A408" s="19"/>
      <c r="B408" s="26" t="s">
        <v>202</v>
      </c>
      <c r="C408" s="22"/>
      <c r="D408" s="1" t="s">
        <v>205</v>
      </c>
      <c r="E408" s="5">
        <f>E409</f>
        <v>1093.35752</v>
      </c>
      <c r="F408" s="5">
        <f t="shared" ref="F408:G408" si="152">F409</f>
        <v>1093.35752</v>
      </c>
      <c r="G408" s="5">
        <f t="shared" si="152"/>
        <v>1093.35752</v>
      </c>
    </row>
    <row r="409" spans="1:7" ht="76.5" x14ac:dyDescent="0.2">
      <c r="A409" s="19"/>
      <c r="B409" s="26" t="s">
        <v>203</v>
      </c>
      <c r="C409" s="22"/>
      <c r="D409" s="1" t="s">
        <v>4</v>
      </c>
      <c r="E409" s="5">
        <f>SUM(E410:E411)</f>
        <v>1093.35752</v>
      </c>
      <c r="F409" s="5">
        <f>SUM(F410:F411)</f>
        <v>1093.35752</v>
      </c>
      <c r="G409" s="5">
        <f>SUM(G410:G411)</f>
        <v>1093.35752</v>
      </c>
    </row>
    <row r="410" spans="1:7" ht="25.5" x14ac:dyDescent="0.2">
      <c r="A410" s="19"/>
      <c r="B410" s="26"/>
      <c r="C410" s="22">
        <v>300</v>
      </c>
      <c r="D410" s="4" t="s">
        <v>97</v>
      </c>
      <c r="E410" s="5">
        <v>37.277650000000001</v>
      </c>
      <c r="F410" s="5">
        <v>37.277650000000001</v>
      </c>
      <c r="G410" s="5">
        <v>37.277650000000001</v>
      </c>
    </row>
    <row r="411" spans="1:7" ht="38.25" x14ac:dyDescent="0.2">
      <c r="A411" s="19"/>
      <c r="B411" s="26"/>
      <c r="C411" s="22">
        <v>600</v>
      </c>
      <c r="D411" s="4" t="s">
        <v>95</v>
      </c>
      <c r="E411" s="5">
        <v>1056.07987</v>
      </c>
      <c r="F411" s="5">
        <v>1056.07987</v>
      </c>
      <c r="G411" s="5">
        <v>1056.07987</v>
      </c>
    </row>
    <row r="412" spans="1:7" ht="25.5" x14ac:dyDescent="0.2">
      <c r="A412" s="19"/>
      <c r="B412" s="26" t="s">
        <v>207</v>
      </c>
      <c r="C412" s="22"/>
      <c r="D412" s="1" t="s">
        <v>208</v>
      </c>
      <c r="E412" s="11">
        <f>E413+E417</f>
        <v>2736.9</v>
      </c>
      <c r="F412" s="11">
        <f>F413+F417</f>
        <v>2864.3</v>
      </c>
      <c r="G412" s="11">
        <f>G413+G417</f>
        <v>1800.2</v>
      </c>
    </row>
    <row r="413" spans="1:7" ht="38.25" x14ac:dyDescent="0.2">
      <c r="A413" s="19"/>
      <c r="B413" s="26" t="s">
        <v>217</v>
      </c>
      <c r="C413" s="22"/>
      <c r="D413" s="1" t="s">
        <v>36</v>
      </c>
      <c r="E413" s="5">
        <f>E414</f>
        <v>1656.9</v>
      </c>
      <c r="F413" s="5">
        <f>F414</f>
        <v>1784.3</v>
      </c>
      <c r="G413" s="5">
        <f>G414</f>
        <v>1800.2</v>
      </c>
    </row>
    <row r="414" spans="1:7" ht="38.25" x14ac:dyDescent="0.2">
      <c r="A414" s="19"/>
      <c r="B414" s="26" t="s">
        <v>216</v>
      </c>
      <c r="C414" s="22"/>
      <c r="D414" s="1" t="s">
        <v>70</v>
      </c>
      <c r="E414" s="5">
        <f>E415</f>
        <v>1656.9</v>
      </c>
      <c r="F414" s="5">
        <f t="shared" ref="F414:G414" si="153">F415</f>
        <v>1784.3</v>
      </c>
      <c r="G414" s="5">
        <f t="shared" si="153"/>
        <v>1800.2</v>
      </c>
    </row>
    <row r="415" spans="1:7" ht="25.5" x14ac:dyDescent="0.2">
      <c r="A415" s="19"/>
      <c r="B415" s="26" t="s">
        <v>218</v>
      </c>
      <c r="C415" s="22"/>
      <c r="D415" s="1" t="s">
        <v>121</v>
      </c>
      <c r="E415" s="5">
        <f>SUM(E416:E416)</f>
        <v>1656.9</v>
      </c>
      <c r="F415" s="5">
        <f>SUM(F416:F416)</f>
        <v>1784.3</v>
      </c>
      <c r="G415" s="5">
        <f>SUM(G416:G416)</f>
        <v>1800.2</v>
      </c>
    </row>
    <row r="416" spans="1:7" ht="38.25" x14ac:dyDescent="0.2">
      <c r="A416" s="19"/>
      <c r="B416" s="26"/>
      <c r="C416" s="22">
        <v>600</v>
      </c>
      <c r="D416" s="4" t="s">
        <v>95</v>
      </c>
      <c r="E416" s="5">
        <v>1656.9</v>
      </c>
      <c r="F416" s="5">
        <v>1784.3</v>
      </c>
      <c r="G416" s="5">
        <v>1800.2</v>
      </c>
    </row>
    <row r="417" spans="1:7" ht="25.5" x14ac:dyDescent="0.2">
      <c r="A417" s="19"/>
      <c r="B417" s="26" t="s">
        <v>310</v>
      </c>
      <c r="C417" s="2"/>
      <c r="D417" s="4" t="s">
        <v>313</v>
      </c>
      <c r="E417" s="5">
        <f>E418</f>
        <v>1080</v>
      </c>
      <c r="F417" s="5">
        <f t="shared" ref="F417:G419" si="154">F418</f>
        <v>1080</v>
      </c>
      <c r="G417" s="5">
        <f t="shared" si="154"/>
        <v>0</v>
      </c>
    </row>
    <row r="418" spans="1:7" ht="25.5" x14ac:dyDescent="0.2">
      <c r="A418" s="19"/>
      <c r="B418" s="26" t="s">
        <v>311</v>
      </c>
      <c r="C418" s="2"/>
      <c r="D418" s="4" t="s">
        <v>314</v>
      </c>
      <c r="E418" s="5">
        <f>E419</f>
        <v>1080</v>
      </c>
      <c r="F418" s="5">
        <f t="shared" si="154"/>
        <v>1080</v>
      </c>
      <c r="G418" s="5">
        <f t="shared" si="154"/>
        <v>0</v>
      </c>
    </row>
    <row r="419" spans="1:7" ht="38.25" x14ac:dyDescent="0.2">
      <c r="A419" s="19"/>
      <c r="B419" s="26" t="s">
        <v>312</v>
      </c>
      <c r="C419" s="2"/>
      <c r="D419" s="4" t="s">
        <v>315</v>
      </c>
      <c r="E419" s="5">
        <f>E420</f>
        <v>1080</v>
      </c>
      <c r="F419" s="5">
        <f t="shared" si="154"/>
        <v>1080</v>
      </c>
      <c r="G419" s="5">
        <f t="shared" si="154"/>
        <v>0</v>
      </c>
    </row>
    <row r="420" spans="1:7" ht="25.5" x14ac:dyDescent="0.2">
      <c r="A420" s="19"/>
      <c r="B420" s="26"/>
      <c r="C420" s="2">
        <v>300</v>
      </c>
      <c r="D420" s="4" t="s">
        <v>97</v>
      </c>
      <c r="E420" s="5">
        <v>1080</v>
      </c>
      <c r="F420" s="12">
        <v>1080</v>
      </c>
      <c r="G420" s="12">
        <v>0</v>
      </c>
    </row>
    <row r="421" spans="1:7" ht="25.5" x14ac:dyDescent="0.2">
      <c r="A421" s="19"/>
      <c r="B421" s="26" t="s">
        <v>266</v>
      </c>
      <c r="C421" s="22"/>
      <c r="D421" s="1" t="s">
        <v>267</v>
      </c>
      <c r="E421" s="5">
        <f>E422</f>
        <v>1300</v>
      </c>
      <c r="F421" s="5">
        <f t="shared" ref="F421:G421" si="155">F422</f>
        <v>1000</v>
      </c>
      <c r="G421" s="5">
        <f t="shared" si="155"/>
        <v>1000</v>
      </c>
    </row>
    <row r="422" spans="1:7" ht="25.5" x14ac:dyDescent="0.2">
      <c r="A422" s="19"/>
      <c r="B422" s="26" t="s">
        <v>268</v>
      </c>
      <c r="C422" s="22"/>
      <c r="D422" s="1" t="s">
        <v>269</v>
      </c>
      <c r="E422" s="5">
        <f t="shared" ref="E422:G424" si="156">E423</f>
        <v>1300</v>
      </c>
      <c r="F422" s="5">
        <f t="shared" si="156"/>
        <v>1000</v>
      </c>
      <c r="G422" s="5">
        <f t="shared" si="156"/>
        <v>1000</v>
      </c>
    </row>
    <row r="423" spans="1:7" ht="25.5" x14ac:dyDescent="0.2">
      <c r="A423" s="19"/>
      <c r="B423" s="26" t="s">
        <v>271</v>
      </c>
      <c r="C423" s="2"/>
      <c r="D423" s="1" t="s">
        <v>270</v>
      </c>
      <c r="E423" s="5">
        <f t="shared" si="156"/>
        <v>1300</v>
      </c>
      <c r="F423" s="5">
        <f t="shared" si="156"/>
        <v>1000</v>
      </c>
      <c r="G423" s="5">
        <f t="shared" si="156"/>
        <v>1000</v>
      </c>
    </row>
    <row r="424" spans="1:7" ht="25.5" x14ac:dyDescent="0.2">
      <c r="A424" s="19"/>
      <c r="B424" s="26" t="s">
        <v>347</v>
      </c>
      <c r="C424" s="2"/>
      <c r="D424" s="1" t="s">
        <v>272</v>
      </c>
      <c r="E424" s="5">
        <f t="shared" si="156"/>
        <v>1300</v>
      </c>
      <c r="F424" s="5">
        <f t="shared" si="156"/>
        <v>1000</v>
      </c>
      <c r="G424" s="5">
        <f t="shared" si="156"/>
        <v>1000</v>
      </c>
    </row>
    <row r="425" spans="1:7" ht="25.5" x14ac:dyDescent="0.2">
      <c r="A425" s="19"/>
      <c r="B425" s="26"/>
      <c r="C425" s="2">
        <v>300</v>
      </c>
      <c r="D425" s="4" t="s">
        <v>97</v>
      </c>
      <c r="E425" s="5">
        <v>1300</v>
      </c>
      <c r="F425" s="12">
        <v>1000</v>
      </c>
      <c r="G425" s="12">
        <v>1000</v>
      </c>
    </row>
    <row r="426" spans="1:7" x14ac:dyDescent="0.2">
      <c r="A426" s="19"/>
      <c r="B426" s="24" t="s">
        <v>82</v>
      </c>
      <c r="C426" s="7"/>
      <c r="D426" s="4" t="s">
        <v>42</v>
      </c>
      <c r="E426" s="20">
        <f>E427</f>
        <v>105.511</v>
      </c>
      <c r="F426" s="20">
        <f t="shared" ref="F426:G427" si="157">F427</f>
        <v>0</v>
      </c>
      <c r="G426" s="20">
        <f t="shared" si="157"/>
        <v>0</v>
      </c>
    </row>
    <row r="427" spans="1:7" ht="25.5" x14ac:dyDescent="0.2">
      <c r="A427" s="19"/>
      <c r="B427" s="24" t="s">
        <v>480</v>
      </c>
      <c r="C427" s="7"/>
      <c r="D427" s="4" t="s">
        <v>128</v>
      </c>
      <c r="E427" s="20">
        <f>E428</f>
        <v>105.511</v>
      </c>
      <c r="F427" s="20">
        <f t="shared" si="157"/>
        <v>0</v>
      </c>
      <c r="G427" s="20">
        <f t="shared" si="157"/>
        <v>0</v>
      </c>
    </row>
    <row r="428" spans="1:7" ht="25.5" x14ac:dyDescent="0.2">
      <c r="A428" s="19"/>
      <c r="B428" s="24"/>
      <c r="C428" s="7">
        <v>200</v>
      </c>
      <c r="D428" s="6" t="s">
        <v>104</v>
      </c>
      <c r="E428" s="11">
        <v>105.511</v>
      </c>
      <c r="F428" s="10">
        <v>0</v>
      </c>
      <c r="G428" s="10">
        <v>0</v>
      </c>
    </row>
    <row r="429" spans="1:7" x14ac:dyDescent="0.2">
      <c r="A429" s="19" t="s">
        <v>481</v>
      </c>
      <c r="B429" s="24"/>
      <c r="C429" s="7"/>
      <c r="D429" s="4" t="s">
        <v>482</v>
      </c>
      <c r="E429" s="20">
        <f>E430+E435</f>
        <v>4297.7</v>
      </c>
      <c r="F429" s="20">
        <f t="shared" ref="F429:G429" si="158">F430+F435</f>
        <v>4628.3999999999996</v>
      </c>
      <c r="G429" s="20">
        <f t="shared" si="158"/>
        <v>4946.3999999999996</v>
      </c>
    </row>
    <row r="430" spans="1:7" ht="25.5" x14ac:dyDescent="0.2">
      <c r="A430" s="19"/>
      <c r="B430" s="26" t="s">
        <v>207</v>
      </c>
      <c r="C430" s="22"/>
      <c r="D430" s="1" t="s">
        <v>208</v>
      </c>
      <c r="E430" s="11">
        <f>E431</f>
        <v>1536.8</v>
      </c>
      <c r="F430" s="11">
        <f t="shared" ref="F430:G430" si="159">F431</f>
        <v>1867.5</v>
      </c>
      <c r="G430" s="11">
        <f t="shared" si="159"/>
        <v>2185.5</v>
      </c>
    </row>
    <row r="431" spans="1:7" ht="38.25" x14ac:dyDescent="0.2">
      <c r="A431" s="19"/>
      <c r="B431" s="26" t="s">
        <v>217</v>
      </c>
      <c r="C431" s="22"/>
      <c r="D431" s="1" t="s">
        <v>36</v>
      </c>
      <c r="E431" s="5">
        <f>E432</f>
        <v>1536.8</v>
      </c>
      <c r="F431" s="5">
        <f>F432</f>
        <v>1867.5</v>
      </c>
      <c r="G431" s="5">
        <f>G432</f>
        <v>2185.5</v>
      </c>
    </row>
    <row r="432" spans="1:7" ht="38.25" x14ac:dyDescent="0.2">
      <c r="A432" s="19"/>
      <c r="B432" s="26" t="s">
        <v>216</v>
      </c>
      <c r="C432" s="22"/>
      <c r="D432" s="1" t="s">
        <v>70</v>
      </c>
      <c r="E432" s="5">
        <f>E433</f>
        <v>1536.8</v>
      </c>
      <c r="F432" s="5">
        <f t="shared" ref="F432:G433" si="160">F433</f>
        <v>1867.5</v>
      </c>
      <c r="G432" s="5">
        <f t="shared" si="160"/>
        <v>2185.5</v>
      </c>
    </row>
    <row r="433" spans="1:7" ht="25.5" x14ac:dyDescent="0.2">
      <c r="A433" s="19"/>
      <c r="B433" s="26" t="s">
        <v>218</v>
      </c>
      <c r="C433" s="22"/>
      <c r="D433" s="1" t="s">
        <v>121</v>
      </c>
      <c r="E433" s="5">
        <f>E434</f>
        <v>1536.8</v>
      </c>
      <c r="F433" s="5">
        <f t="shared" si="160"/>
        <v>1867.5</v>
      </c>
      <c r="G433" s="5">
        <f t="shared" si="160"/>
        <v>2185.5</v>
      </c>
    </row>
    <row r="434" spans="1:7" ht="38.25" x14ac:dyDescent="0.2">
      <c r="A434" s="19"/>
      <c r="B434" s="26"/>
      <c r="C434" s="22">
        <v>600</v>
      </c>
      <c r="D434" s="4" t="s">
        <v>95</v>
      </c>
      <c r="E434" s="5">
        <v>1536.8</v>
      </c>
      <c r="F434" s="5">
        <v>1867.5</v>
      </c>
      <c r="G434" s="5">
        <v>2185.5</v>
      </c>
    </row>
    <row r="435" spans="1:7" ht="25.5" x14ac:dyDescent="0.2">
      <c r="A435" s="19"/>
      <c r="B435" s="26" t="s">
        <v>266</v>
      </c>
      <c r="C435" s="22"/>
      <c r="D435" s="1" t="s">
        <v>267</v>
      </c>
      <c r="E435" s="5">
        <f>E436</f>
        <v>2760.9</v>
      </c>
      <c r="F435" s="5">
        <f t="shared" ref="F435:G438" si="161">F436</f>
        <v>2760.9</v>
      </c>
      <c r="G435" s="5">
        <f t="shared" si="161"/>
        <v>2760.9</v>
      </c>
    </row>
    <row r="436" spans="1:7" ht="38.25" x14ac:dyDescent="0.2">
      <c r="A436" s="19"/>
      <c r="B436" s="26" t="s">
        <v>273</v>
      </c>
      <c r="C436" s="2"/>
      <c r="D436" s="1" t="s">
        <v>274</v>
      </c>
      <c r="E436" s="5">
        <f>E437</f>
        <v>2760.9</v>
      </c>
      <c r="F436" s="5">
        <f t="shared" si="161"/>
        <v>2760.9</v>
      </c>
      <c r="G436" s="5">
        <f t="shared" si="161"/>
        <v>2760.9</v>
      </c>
    </row>
    <row r="437" spans="1:7" ht="38.25" x14ac:dyDescent="0.2">
      <c r="A437" s="19"/>
      <c r="B437" s="26" t="s">
        <v>275</v>
      </c>
      <c r="C437" s="2"/>
      <c r="D437" s="1" t="s">
        <v>276</v>
      </c>
      <c r="E437" s="5">
        <f>E438</f>
        <v>2760.9</v>
      </c>
      <c r="F437" s="5">
        <f t="shared" si="161"/>
        <v>2760.9</v>
      </c>
      <c r="G437" s="5">
        <f t="shared" si="161"/>
        <v>2760.9</v>
      </c>
    </row>
    <row r="438" spans="1:7" x14ac:dyDescent="0.2">
      <c r="A438" s="19"/>
      <c r="B438" s="28" t="s">
        <v>316</v>
      </c>
      <c r="C438" s="2"/>
      <c r="D438" s="4" t="s">
        <v>277</v>
      </c>
      <c r="E438" s="5">
        <f>E439</f>
        <v>2760.9</v>
      </c>
      <c r="F438" s="5">
        <f t="shared" si="161"/>
        <v>2760.9</v>
      </c>
      <c r="G438" s="5">
        <f t="shared" si="161"/>
        <v>2760.9</v>
      </c>
    </row>
    <row r="439" spans="1:7" ht="38.25" x14ac:dyDescent="0.2">
      <c r="A439" s="19"/>
      <c r="B439" s="28"/>
      <c r="C439" s="2">
        <v>400</v>
      </c>
      <c r="D439" s="4" t="s">
        <v>98</v>
      </c>
      <c r="E439" s="5">
        <v>2760.9</v>
      </c>
      <c r="F439" s="5">
        <v>2760.9</v>
      </c>
      <c r="G439" s="5">
        <v>2760.9</v>
      </c>
    </row>
    <row r="440" spans="1:7" x14ac:dyDescent="0.2">
      <c r="A440" s="19" t="s">
        <v>483</v>
      </c>
      <c r="B440" s="26"/>
      <c r="C440" s="2"/>
      <c r="D440" s="1" t="s">
        <v>484</v>
      </c>
      <c r="E440" s="5">
        <f>E441</f>
        <v>16.3</v>
      </c>
      <c r="F440" s="5">
        <f t="shared" ref="F440:G444" si="162">F441</f>
        <v>21.2</v>
      </c>
      <c r="G440" s="5">
        <f t="shared" si="162"/>
        <v>26.3</v>
      </c>
    </row>
    <row r="441" spans="1:7" ht="25.5" x14ac:dyDescent="0.2">
      <c r="A441" s="19"/>
      <c r="B441" s="26" t="s">
        <v>266</v>
      </c>
      <c r="C441" s="22"/>
      <c r="D441" s="1" t="s">
        <v>267</v>
      </c>
      <c r="E441" s="5">
        <f>E442</f>
        <v>16.3</v>
      </c>
      <c r="F441" s="5">
        <f t="shared" si="162"/>
        <v>21.2</v>
      </c>
      <c r="G441" s="5">
        <f t="shared" si="162"/>
        <v>26.3</v>
      </c>
    </row>
    <row r="442" spans="1:7" ht="38.25" x14ac:dyDescent="0.2">
      <c r="A442" s="19"/>
      <c r="B442" s="26" t="s">
        <v>273</v>
      </c>
      <c r="C442" s="2"/>
      <c r="D442" s="1" t="s">
        <v>274</v>
      </c>
      <c r="E442" s="5">
        <f>E443</f>
        <v>16.3</v>
      </c>
      <c r="F442" s="5">
        <f t="shared" si="162"/>
        <v>21.2</v>
      </c>
      <c r="G442" s="5">
        <f t="shared" si="162"/>
        <v>26.3</v>
      </c>
    </row>
    <row r="443" spans="1:7" ht="38.25" x14ac:dyDescent="0.2">
      <c r="A443" s="19"/>
      <c r="B443" s="26" t="s">
        <v>275</v>
      </c>
      <c r="C443" s="2"/>
      <c r="D443" s="1" t="s">
        <v>276</v>
      </c>
      <c r="E443" s="5">
        <f>E444</f>
        <v>16.3</v>
      </c>
      <c r="F443" s="5">
        <f t="shared" si="162"/>
        <v>21.2</v>
      </c>
      <c r="G443" s="5">
        <f t="shared" si="162"/>
        <v>26.3</v>
      </c>
    </row>
    <row r="444" spans="1:7" x14ac:dyDescent="0.2">
      <c r="A444" s="19"/>
      <c r="B444" s="28" t="s">
        <v>317</v>
      </c>
      <c r="C444" s="2"/>
      <c r="D444" s="4" t="s">
        <v>278</v>
      </c>
      <c r="E444" s="5">
        <f>E445</f>
        <v>16.3</v>
      </c>
      <c r="F444" s="5">
        <f t="shared" si="162"/>
        <v>21.2</v>
      </c>
      <c r="G444" s="5">
        <f t="shared" si="162"/>
        <v>26.3</v>
      </c>
    </row>
    <row r="445" spans="1:7" ht="25.5" x14ac:dyDescent="0.2">
      <c r="A445" s="19"/>
      <c r="B445" s="28"/>
      <c r="C445" s="2">
        <v>300</v>
      </c>
      <c r="D445" s="4" t="s">
        <v>97</v>
      </c>
      <c r="E445" s="5">
        <v>16.3</v>
      </c>
      <c r="F445" s="5">
        <v>21.2</v>
      </c>
      <c r="G445" s="5">
        <v>26.3</v>
      </c>
    </row>
    <row r="446" spans="1:7" x14ac:dyDescent="0.2">
      <c r="A446" s="19" t="s">
        <v>485</v>
      </c>
      <c r="B446" s="24"/>
      <c r="C446" s="7"/>
      <c r="D446" s="4" t="s">
        <v>486</v>
      </c>
      <c r="E446" s="20">
        <f>E447</f>
        <v>2057</v>
      </c>
      <c r="F446" s="20">
        <f t="shared" ref="F446:G447" si="163">F447</f>
        <v>1735</v>
      </c>
      <c r="G446" s="20">
        <f t="shared" si="163"/>
        <v>1735</v>
      </c>
    </row>
    <row r="447" spans="1:7" x14ac:dyDescent="0.2">
      <c r="A447" s="19" t="s">
        <v>487</v>
      </c>
      <c r="B447" s="24"/>
      <c r="C447" s="7"/>
      <c r="D447" s="4" t="s">
        <v>488</v>
      </c>
      <c r="E447" s="20">
        <f>E448</f>
        <v>2057</v>
      </c>
      <c r="F447" s="20">
        <f t="shared" si="163"/>
        <v>1735</v>
      </c>
      <c r="G447" s="20">
        <f t="shared" si="163"/>
        <v>1735</v>
      </c>
    </row>
    <row r="448" spans="1:7" ht="25.5" x14ac:dyDescent="0.2">
      <c r="A448" s="19"/>
      <c r="B448" s="24" t="s">
        <v>71</v>
      </c>
      <c r="C448" s="7"/>
      <c r="D448" s="4" t="s">
        <v>37</v>
      </c>
      <c r="E448" s="20">
        <f>E449+E455</f>
        <v>2057</v>
      </c>
      <c r="F448" s="20">
        <f>F449+F455</f>
        <v>1735</v>
      </c>
      <c r="G448" s="20">
        <f>G449+G455</f>
        <v>1735</v>
      </c>
    </row>
    <row r="449" spans="1:7" ht="25.5" x14ac:dyDescent="0.2">
      <c r="A449" s="19"/>
      <c r="B449" s="24" t="s">
        <v>72</v>
      </c>
      <c r="C449" s="7"/>
      <c r="D449" s="4" t="s">
        <v>38</v>
      </c>
      <c r="E449" s="20">
        <f>E450</f>
        <v>525</v>
      </c>
      <c r="F449" s="20">
        <f t="shared" ref="F449:G451" si="164">F450</f>
        <v>255</v>
      </c>
      <c r="G449" s="20">
        <f t="shared" si="164"/>
        <v>255</v>
      </c>
    </row>
    <row r="450" spans="1:7" ht="25.5" x14ac:dyDescent="0.2">
      <c r="A450" s="19"/>
      <c r="B450" s="24" t="s">
        <v>74</v>
      </c>
      <c r="C450" s="7"/>
      <c r="D450" s="4" t="s">
        <v>73</v>
      </c>
      <c r="E450" s="20">
        <f>E451+E453</f>
        <v>525</v>
      </c>
      <c r="F450" s="20">
        <f t="shared" ref="F450:G450" si="165">F451+F453</f>
        <v>255</v>
      </c>
      <c r="G450" s="20">
        <f t="shared" si="165"/>
        <v>255</v>
      </c>
    </row>
    <row r="451" spans="1:7" x14ac:dyDescent="0.2">
      <c r="A451" s="19"/>
      <c r="B451" s="24" t="s">
        <v>100</v>
      </c>
      <c r="C451" s="7"/>
      <c r="D451" s="4" t="s">
        <v>9</v>
      </c>
      <c r="E451" s="11">
        <f>E452</f>
        <v>255</v>
      </c>
      <c r="F451" s="11">
        <f t="shared" si="164"/>
        <v>255</v>
      </c>
      <c r="G451" s="11">
        <f t="shared" si="164"/>
        <v>255</v>
      </c>
    </row>
    <row r="452" spans="1:7" ht="38.25" x14ac:dyDescent="0.2">
      <c r="A452" s="19"/>
      <c r="B452" s="24"/>
      <c r="C452" s="7">
        <v>600</v>
      </c>
      <c r="D452" s="4" t="s">
        <v>95</v>
      </c>
      <c r="E452" s="11">
        <v>255</v>
      </c>
      <c r="F452" s="10">
        <v>255</v>
      </c>
      <c r="G452" s="10">
        <v>255</v>
      </c>
    </row>
    <row r="453" spans="1:7" x14ac:dyDescent="0.2">
      <c r="A453" s="19"/>
      <c r="B453" s="26" t="s">
        <v>349</v>
      </c>
      <c r="C453" s="2"/>
      <c r="D453" s="4" t="s">
        <v>350</v>
      </c>
      <c r="E453" s="11">
        <f>E454</f>
        <v>270</v>
      </c>
      <c r="F453" s="11">
        <f t="shared" ref="F453:G453" si="166">F454</f>
        <v>0</v>
      </c>
      <c r="G453" s="11">
        <f t="shared" si="166"/>
        <v>0</v>
      </c>
    </row>
    <row r="454" spans="1:7" ht="38.25" x14ac:dyDescent="0.2">
      <c r="A454" s="19"/>
      <c r="B454" s="26"/>
      <c r="C454" s="2">
        <v>600</v>
      </c>
      <c r="D454" s="4" t="s">
        <v>95</v>
      </c>
      <c r="E454" s="11">
        <v>270</v>
      </c>
      <c r="F454" s="10">
        <v>0</v>
      </c>
      <c r="G454" s="10">
        <v>0</v>
      </c>
    </row>
    <row r="455" spans="1:7" ht="25.5" x14ac:dyDescent="0.2">
      <c r="A455" s="19"/>
      <c r="B455" s="26" t="s">
        <v>75</v>
      </c>
      <c r="C455" s="22"/>
      <c r="D455" s="1" t="s">
        <v>39</v>
      </c>
      <c r="E455" s="5">
        <f>E456</f>
        <v>1532</v>
      </c>
      <c r="F455" s="5">
        <f>F456</f>
        <v>1480</v>
      </c>
      <c r="G455" s="5">
        <f>G456</f>
        <v>1480</v>
      </c>
    </row>
    <row r="456" spans="1:7" ht="25.5" x14ac:dyDescent="0.2">
      <c r="A456" s="19"/>
      <c r="B456" s="26" t="s">
        <v>77</v>
      </c>
      <c r="C456" s="22"/>
      <c r="D456" s="1" t="s">
        <v>76</v>
      </c>
      <c r="E456" s="5">
        <f>E457+E459</f>
        <v>1532</v>
      </c>
      <c r="F456" s="5">
        <f t="shared" ref="F456:G456" si="167">F457+F459</f>
        <v>1480</v>
      </c>
      <c r="G456" s="5">
        <f t="shared" si="167"/>
        <v>1480</v>
      </c>
    </row>
    <row r="457" spans="1:7" x14ac:dyDescent="0.2">
      <c r="A457" s="19"/>
      <c r="B457" s="26" t="s">
        <v>103</v>
      </c>
      <c r="C457" s="22"/>
      <c r="D457" s="1" t="s">
        <v>9</v>
      </c>
      <c r="E457" s="5">
        <f>E458</f>
        <v>180</v>
      </c>
      <c r="F457" s="5">
        <f>F458</f>
        <v>180</v>
      </c>
      <c r="G457" s="5">
        <f>G458</f>
        <v>180</v>
      </c>
    </row>
    <row r="458" spans="1:7" ht="38.25" x14ac:dyDescent="0.2">
      <c r="A458" s="19"/>
      <c r="B458" s="26"/>
      <c r="C458" s="22">
        <v>600</v>
      </c>
      <c r="D458" s="4" t="s">
        <v>95</v>
      </c>
      <c r="E458" s="5">
        <v>180</v>
      </c>
      <c r="F458" s="12">
        <v>180</v>
      </c>
      <c r="G458" s="12">
        <v>180</v>
      </c>
    </row>
    <row r="459" spans="1:7" ht="38.25" x14ac:dyDescent="0.2">
      <c r="A459" s="19"/>
      <c r="B459" s="26" t="s">
        <v>319</v>
      </c>
      <c r="C459" s="22"/>
      <c r="D459" s="4" t="s">
        <v>320</v>
      </c>
      <c r="E459" s="5">
        <f>E460</f>
        <v>1352</v>
      </c>
      <c r="F459" s="5">
        <f t="shared" ref="F459:G459" si="168">F460</f>
        <v>1300</v>
      </c>
      <c r="G459" s="5">
        <f t="shared" si="168"/>
        <v>1300</v>
      </c>
    </row>
    <row r="460" spans="1:7" ht="38.25" x14ac:dyDescent="0.2">
      <c r="A460" s="19"/>
      <c r="B460" s="26"/>
      <c r="C460" s="22">
        <v>600</v>
      </c>
      <c r="D460" s="4" t="s">
        <v>95</v>
      </c>
      <c r="E460" s="5">
        <v>1352</v>
      </c>
      <c r="F460" s="12">
        <v>1300</v>
      </c>
      <c r="G460" s="12">
        <v>1300</v>
      </c>
    </row>
    <row r="461" spans="1:7" x14ac:dyDescent="0.2">
      <c r="A461" s="19" t="s">
        <v>489</v>
      </c>
      <c r="B461" s="24"/>
      <c r="C461" s="19"/>
      <c r="D461" s="6" t="s">
        <v>490</v>
      </c>
      <c r="E461" s="20">
        <f>E462</f>
        <v>2556.0739400000002</v>
      </c>
      <c r="F461" s="20">
        <f t="shared" ref="F461:G463" si="169">F462</f>
        <v>2556.0739400000002</v>
      </c>
      <c r="G461" s="20">
        <f t="shared" si="169"/>
        <v>2556.0739400000002</v>
      </c>
    </row>
    <row r="462" spans="1:7" ht="25.5" x14ac:dyDescent="0.2">
      <c r="A462" s="19" t="s">
        <v>491</v>
      </c>
      <c r="B462" s="24"/>
      <c r="C462" s="19"/>
      <c r="D462" s="6" t="s">
        <v>492</v>
      </c>
      <c r="E462" s="20">
        <f>E463</f>
        <v>2556.0739400000002</v>
      </c>
      <c r="F462" s="20">
        <f t="shared" si="169"/>
        <v>2556.0739400000002</v>
      </c>
      <c r="G462" s="20">
        <f t="shared" si="169"/>
        <v>2556.0739400000002</v>
      </c>
    </row>
    <row r="463" spans="1:7" x14ac:dyDescent="0.2">
      <c r="A463" s="19"/>
      <c r="B463" s="26" t="s">
        <v>154</v>
      </c>
      <c r="C463" s="22"/>
      <c r="D463" s="1" t="s">
        <v>153</v>
      </c>
      <c r="E463" s="11">
        <f>E464</f>
        <v>2556.0739400000002</v>
      </c>
      <c r="F463" s="11">
        <f t="shared" si="169"/>
        <v>2556.0739400000002</v>
      </c>
      <c r="G463" s="11">
        <f t="shared" si="169"/>
        <v>2556.0739400000002</v>
      </c>
    </row>
    <row r="464" spans="1:7" x14ac:dyDescent="0.2">
      <c r="A464" s="19"/>
      <c r="B464" s="26" t="s">
        <v>155</v>
      </c>
      <c r="C464" s="22"/>
      <c r="D464" s="1" t="s">
        <v>156</v>
      </c>
      <c r="E464" s="5">
        <f>E465</f>
        <v>2556.0739400000002</v>
      </c>
      <c r="F464" s="5">
        <f>F465</f>
        <v>2556.0739400000002</v>
      </c>
      <c r="G464" s="5">
        <f>G465</f>
        <v>2556.0739400000002</v>
      </c>
    </row>
    <row r="465" spans="1:7" x14ac:dyDescent="0.2">
      <c r="A465" s="19"/>
      <c r="B465" s="26" t="s">
        <v>157</v>
      </c>
      <c r="C465" s="22"/>
      <c r="D465" s="1" t="s">
        <v>158</v>
      </c>
      <c r="E465" s="5">
        <f>E466+E468+E470+E472</f>
        <v>2556.0739400000002</v>
      </c>
      <c r="F465" s="5">
        <f t="shared" ref="F465:G465" si="170">F466+F468+F470+F472</f>
        <v>2556.0739400000002</v>
      </c>
      <c r="G465" s="5">
        <f t="shared" si="170"/>
        <v>2556.0739400000002</v>
      </c>
    </row>
    <row r="466" spans="1:7" ht="38.25" x14ac:dyDescent="0.2">
      <c r="A466" s="19"/>
      <c r="B466" s="26" t="s">
        <v>222</v>
      </c>
      <c r="C466" s="22"/>
      <c r="D466" s="1" t="s">
        <v>159</v>
      </c>
      <c r="E466" s="5">
        <f>E467</f>
        <v>456.38569999999999</v>
      </c>
      <c r="F466" s="5">
        <f>F467</f>
        <v>456.38569999999999</v>
      </c>
      <c r="G466" s="5">
        <f>G467</f>
        <v>456.38569999999999</v>
      </c>
    </row>
    <row r="467" spans="1:7" ht="25.5" x14ac:dyDescent="0.2">
      <c r="A467" s="19"/>
      <c r="B467" s="26"/>
      <c r="C467" s="22">
        <v>200</v>
      </c>
      <c r="D467" s="1" t="s">
        <v>104</v>
      </c>
      <c r="E467" s="5">
        <v>456.38569999999999</v>
      </c>
      <c r="F467" s="5">
        <v>456.38569999999999</v>
      </c>
      <c r="G467" s="5">
        <v>456.38569999999999</v>
      </c>
    </row>
    <row r="468" spans="1:7" ht="25.5" x14ac:dyDescent="0.2">
      <c r="A468" s="19"/>
      <c r="B468" s="26" t="s">
        <v>223</v>
      </c>
      <c r="C468" s="22"/>
      <c r="D468" s="1" t="s">
        <v>160</v>
      </c>
      <c r="E468" s="5">
        <f>E469</f>
        <v>107</v>
      </c>
      <c r="F468" s="5">
        <f>F469</f>
        <v>107</v>
      </c>
      <c r="G468" s="5">
        <f>G469</f>
        <v>107</v>
      </c>
    </row>
    <row r="469" spans="1:7" ht="25.5" x14ac:dyDescent="0.2">
      <c r="A469" s="19"/>
      <c r="B469" s="26"/>
      <c r="C469" s="22">
        <v>200</v>
      </c>
      <c r="D469" s="1" t="s">
        <v>104</v>
      </c>
      <c r="E469" s="5">
        <v>107</v>
      </c>
      <c r="F469" s="5">
        <v>107</v>
      </c>
      <c r="G469" s="5">
        <v>107</v>
      </c>
    </row>
    <row r="470" spans="1:7" ht="25.5" x14ac:dyDescent="0.2">
      <c r="A470" s="19"/>
      <c r="B470" s="26" t="s">
        <v>224</v>
      </c>
      <c r="C470" s="22"/>
      <c r="D470" s="1" t="s">
        <v>161</v>
      </c>
      <c r="E470" s="5">
        <f>E471</f>
        <v>298.63342999999998</v>
      </c>
      <c r="F470" s="5">
        <f>F471</f>
        <v>298.63342999999998</v>
      </c>
      <c r="G470" s="5">
        <f>G471</f>
        <v>298.63342999999998</v>
      </c>
    </row>
    <row r="471" spans="1:7" ht="25.5" x14ac:dyDescent="0.2">
      <c r="A471" s="19"/>
      <c r="B471" s="26"/>
      <c r="C471" s="22">
        <v>200</v>
      </c>
      <c r="D471" s="1" t="s">
        <v>104</v>
      </c>
      <c r="E471" s="5">
        <v>298.63342999999998</v>
      </c>
      <c r="F471" s="5">
        <v>298.63342999999998</v>
      </c>
      <c r="G471" s="5">
        <v>298.63342999999998</v>
      </c>
    </row>
    <row r="472" spans="1:7" ht="25.5" x14ac:dyDescent="0.2">
      <c r="A472" s="19"/>
      <c r="B472" s="26" t="s">
        <v>346</v>
      </c>
      <c r="C472" s="2"/>
      <c r="D472" s="1" t="s">
        <v>345</v>
      </c>
      <c r="E472" s="5">
        <f>E473</f>
        <v>1694.0548100000001</v>
      </c>
      <c r="F472" s="5">
        <f t="shared" ref="F472:G472" si="171">F473</f>
        <v>1694.0548100000001</v>
      </c>
      <c r="G472" s="5">
        <f t="shared" si="171"/>
        <v>1694.0548100000001</v>
      </c>
    </row>
    <row r="473" spans="1:7" ht="25.5" x14ac:dyDescent="0.2">
      <c r="A473" s="19"/>
      <c r="B473" s="26"/>
      <c r="C473" s="2">
        <v>200</v>
      </c>
      <c r="D473" s="1" t="s">
        <v>104</v>
      </c>
      <c r="E473" s="5">
        <v>1694.0548100000001</v>
      </c>
      <c r="F473" s="5">
        <v>1694.0548100000001</v>
      </c>
      <c r="G473" s="5">
        <v>1694.0548100000001</v>
      </c>
    </row>
    <row r="474" spans="1:7" x14ac:dyDescent="0.2">
      <c r="A474" s="19" t="s">
        <v>91</v>
      </c>
      <c r="B474" s="22"/>
      <c r="C474" s="22"/>
      <c r="D474" s="1"/>
      <c r="E474" s="5">
        <f>E8+E90+E95+E137+E180+E231+E238+E346+E381+E388+E446+E461</f>
        <v>330077.53997999994</v>
      </c>
      <c r="F474" s="5">
        <f t="shared" ref="F474:G474" si="172">F8+F90+F95+F137+F180+F231+F238+F346+F381+F388+F446+F461</f>
        <v>301448.07999999996</v>
      </c>
      <c r="G474" s="5">
        <f t="shared" si="172"/>
        <v>305288.98999999987</v>
      </c>
    </row>
    <row r="587" spans="1:3" x14ac:dyDescent="0.2">
      <c r="A587" s="15"/>
      <c r="B587" s="30"/>
      <c r="C587" s="30"/>
    </row>
    <row r="588" spans="1:3" x14ac:dyDescent="0.2">
      <c r="A588" s="15"/>
      <c r="B588" s="30"/>
      <c r="C588" s="30"/>
    </row>
    <row r="589" spans="1:3" x14ac:dyDescent="0.2">
      <c r="A589" s="15"/>
      <c r="B589" s="30"/>
      <c r="C589" s="30"/>
    </row>
    <row r="590" spans="1:3" x14ac:dyDescent="0.2">
      <c r="A590" s="15"/>
      <c r="B590" s="30"/>
      <c r="C590" s="30"/>
    </row>
    <row r="591" spans="1:3" x14ac:dyDescent="0.2">
      <c r="A591" s="15"/>
      <c r="B591" s="30"/>
      <c r="C591" s="30"/>
    </row>
    <row r="592" spans="1:3" x14ac:dyDescent="0.2">
      <c r="A592" s="15"/>
      <c r="B592" s="30"/>
      <c r="C592" s="30"/>
    </row>
    <row r="593" spans="1:3" x14ac:dyDescent="0.2">
      <c r="A593" s="15"/>
      <c r="B593" s="30"/>
      <c r="C593" s="30"/>
    </row>
    <row r="594" spans="1:3" x14ac:dyDescent="0.2">
      <c r="A594" s="15"/>
      <c r="B594" s="30"/>
      <c r="C594" s="30"/>
    </row>
    <row r="595" spans="1:3" x14ac:dyDescent="0.2">
      <c r="A595" s="15"/>
      <c r="B595" s="30"/>
      <c r="C595" s="30"/>
    </row>
    <row r="596" spans="1:3" x14ac:dyDescent="0.2">
      <c r="A596" s="15"/>
      <c r="B596" s="30"/>
      <c r="C596" s="30"/>
    </row>
    <row r="597" spans="1:3" x14ac:dyDescent="0.2">
      <c r="A597" s="15"/>
      <c r="B597" s="30"/>
      <c r="C597" s="30"/>
    </row>
    <row r="598" spans="1:3" x14ac:dyDescent="0.2">
      <c r="A598" s="15"/>
      <c r="B598" s="30"/>
      <c r="C598" s="30"/>
    </row>
    <row r="599" spans="1:3" x14ac:dyDescent="0.2">
      <c r="A599" s="15"/>
      <c r="B599" s="30"/>
      <c r="C599" s="30"/>
    </row>
    <row r="600" spans="1:3" x14ac:dyDescent="0.2">
      <c r="A600" s="15"/>
      <c r="B600" s="30"/>
      <c r="C600" s="30"/>
    </row>
    <row r="601" spans="1:3" x14ac:dyDescent="0.2">
      <c r="A601" s="15"/>
      <c r="B601" s="30"/>
      <c r="C601" s="30"/>
    </row>
    <row r="602" spans="1:3" x14ac:dyDescent="0.2">
      <c r="A602" s="15"/>
      <c r="B602" s="30"/>
      <c r="C602" s="30"/>
    </row>
    <row r="603" spans="1:3" x14ac:dyDescent="0.2">
      <c r="A603" s="15"/>
      <c r="B603" s="30"/>
      <c r="C603" s="30"/>
    </row>
    <row r="604" spans="1:3" x14ac:dyDescent="0.2">
      <c r="A604" s="15"/>
      <c r="B604" s="30"/>
      <c r="C604" s="30"/>
    </row>
    <row r="605" spans="1:3" x14ac:dyDescent="0.2">
      <c r="A605" s="15"/>
      <c r="B605" s="30"/>
      <c r="C605" s="30"/>
    </row>
    <row r="606" spans="1:3" x14ac:dyDescent="0.2">
      <c r="A606" s="15"/>
      <c r="B606" s="30"/>
      <c r="C606" s="30"/>
    </row>
    <row r="607" spans="1:3" x14ac:dyDescent="0.2">
      <c r="A607" s="15"/>
      <c r="B607" s="30"/>
      <c r="C607" s="30"/>
    </row>
    <row r="608" spans="1:3" x14ac:dyDescent="0.2">
      <c r="A608" s="15"/>
      <c r="B608" s="30"/>
      <c r="C608" s="30"/>
    </row>
    <row r="609" spans="1:3" x14ac:dyDescent="0.2">
      <c r="A609" s="15"/>
      <c r="B609" s="30"/>
      <c r="C609" s="30"/>
    </row>
    <row r="610" spans="1:3" x14ac:dyDescent="0.2">
      <c r="A610" s="15"/>
      <c r="B610" s="30"/>
      <c r="C610" s="30"/>
    </row>
    <row r="611" spans="1:3" x14ac:dyDescent="0.2">
      <c r="A611" s="15"/>
      <c r="B611" s="30"/>
      <c r="C611" s="30"/>
    </row>
    <row r="612" spans="1:3" x14ac:dyDescent="0.2">
      <c r="A612" s="15"/>
      <c r="B612" s="30"/>
      <c r="C612" s="30"/>
    </row>
    <row r="613" spans="1:3" x14ac:dyDescent="0.2">
      <c r="A613" s="15"/>
      <c r="B613" s="30"/>
      <c r="C613" s="30"/>
    </row>
    <row r="614" spans="1:3" x14ac:dyDescent="0.2">
      <c r="A614" s="15"/>
      <c r="B614" s="30"/>
      <c r="C614" s="30"/>
    </row>
    <row r="615" spans="1:3" x14ac:dyDescent="0.2">
      <c r="A615" s="15"/>
      <c r="B615" s="30"/>
      <c r="C615" s="30"/>
    </row>
    <row r="616" spans="1:3" x14ac:dyDescent="0.2">
      <c r="A616" s="15"/>
      <c r="B616" s="30"/>
      <c r="C616" s="30"/>
    </row>
    <row r="617" spans="1:3" x14ac:dyDescent="0.2">
      <c r="A617" s="15"/>
      <c r="B617" s="30"/>
      <c r="C617" s="30"/>
    </row>
    <row r="618" spans="1:3" x14ac:dyDescent="0.2">
      <c r="A618" s="15"/>
      <c r="B618" s="30"/>
      <c r="C618" s="30"/>
    </row>
    <row r="619" spans="1:3" x14ac:dyDescent="0.2">
      <c r="A619" s="15"/>
      <c r="B619" s="30"/>
      <c r="C619" s="30"/>
    </row>
    <row r="620" spans="1:3" x14ac:dyDescent="0.2">
      <c r="A620" s="15"/>
      <c r="B620" s="30"/>
      <c r="C620" s="30"/>
    </row>
    <row r="621" spans="1:3" x14ac:dyDescent="0.2">
      <c r="A621" s="15"/>
      <c r="B621" s="30"/>
      <c r="C621" s="30"/>
    </row>
    <row r="622" spans="1:3" x14ac:dyDescent="0.2">
      <c r="A622" s="15"/>
      <c r="B622" s="30"/>
      <c r="C622" s="30"/>
    </row>
    <row r="623" spans="1:3" x14ac:dyDescent="0.2">
      <c r="A623" s="15"/>
      <c r="B623" s="30"/>
      <c r="C623" s="30"/>
    </row>
    <row r="624" spans="1:3" x14ac:dyDescent="0.2">
      <c r="A624" s="15"/>
      <c r="B624" s="30"/>
      <c r="C624" s="30"/>
    </row>
    <row r="625" spans="1:3" x14ac:dyDescent="0.2">
      <c r="A625" s="15"/>
      <c r="B625" s="30"/>
      <c r="C625" s="30"/>
    </row>
    <row r="626" spans="1:3" x14ac:dyDescent="0.2">
      <c r="A626" s="15"/>
      <c r="B626" s="30"/>
      <c r="C626" s="30"/>
    </row>
    <row r="627" spans="1:3" x14ac:dyDescent="0.2">
      <c r="A627" s="15"/>
      <c r="B627" s="30"/>
      <c r="C627" s="30"/>
    </row>
    <row r="628" spans="1:3" x14ac:dyDescent="0.2">
      <c r="A628" s="15"/>
      <c r="B628" s="30"/>
      <c r="C628" s="30"/>
    </row>
    <row r="629" spans="1:3" x14ac:dyDescent="0.2">
      <c r="A629" s="15"/>
      <c r="B629" s="30"/>
      <c r="C629" s="30"/>
    </row>
    <row r="630" spans="1:3" x14ac:dyDescent="0.2">
      <c r="A630" s="15"/>
      <c r="B630" s="30"/>
      <c r="C630" s="30"/>
    </row>
    <row r="631" spans="1:3" x14ac:dyDescent="0.2">
      <c r="A631" s="15"/>
      <c r="B631" s="30"/>
      <c r="C631" s="30"/>
    </row>
    <row r="632" spans="1:3" x14ac:dyDescent="0.2">
      <c r="A632" s="15"/>
      <c r="B632" s="30"/>
      <c r="C632" s="30"/>
    </row>
    <row r="633" spans="1:3" x14ac:dyDescent="0.2">
      <c r="A633" s="15"/>
      <c r="B633" s="30"/>
      <c r="C633" s="30"/>
    </row>
    <row r="634" spans="1:3" x14ac:dyDescent="0.2">
      <c r="A634" s="15"/>
      <c r="B634" s="30"/>
      <c r="C634" s="30"/>
    </row>
    <row r="635" spans="1:3" x14ac:dyDescent="0.2">
      <c r="A635" s="15"/>
      <c r="B635" s="30"/>
      <c r="C635" s="30"/>
    </row>
    <row r="636" spans="1:3" x14ac:dyDescent="0.2">
      <c r="A636" s="15"/>
      <c r="B636" s="30"/>
      <c r="C636" s="30"/>
    </row>
    <row r="637" spans="1:3" x14ac:dyDescent="0.2">
      <c r="A637" s="15"/>
      <c r="B637" s="30"/>
      <c r="C637" s="30"/>
    </row>
    <row r="638" spans="1:3" x14ac:dyDescent="0.2">
      <c r="A638" s="15"/>
      <c r="B638" s="30"/>
      <c r="C638" s="30"/>
    </row>
    <row r="639" spans="1:3" x14ac:dyDescent="0.2">
      <c r="A639" s="15"/>
      <c r="B639" s="30"/>
      <c r="C639" s="30"/>
    </row>
    <row r="640" spans="1:3" x14ac:dyDescent="0.2">
      <c r="A640" s="15"/>
      <c r="B640" s="30"/>
      <c r="C640" s="30"/>
    </row>
    <row r="641" spans="1:3" x14ac:dyDescent="0.2">
      <c r="A641" s="15"/>
      <c r="B641" s="30"/>
      <c r="C641" s="30"/>
    </row>
    <row r="642" spans="1:3" x14ac:dyDescent="0.2">
      <c r="A642" s="15"/>
      <c r="B642" s="30"/>
      <c r="C642" s="30"/>
    </row>
    <row r="643" spans="1:3" x14ac:dyDescent="0.2">
      <c r="A643" s="15"/>
      <c r="B643" s="30"/>
      <c r="C643" s="30"/>
    </row>
    <row r="644" spans="1:3" x14ac:dyDescent="0.2">
      <c r="A644" s="15"/>
      <c r="B644" s="30"/>
      <c r="C644" s="30"/>
    </row>
    <row r="645" spans="1:3" x14ac:dyDescent="0.2">
      <c r="A645" s="15"/>
      <c r="B645" s="30"/>
      <c r="C645" s="30"/>
    </row>
    <row r="646" spans="1:3" x14ac:dyDescent="0.2">
      <c r="A646" s="15"/>
      <c r="B646" s="30"/>
      <c r="C646" s="30"/>
    </row>
    <row r="647" spans="1:3" x14ac:dyDescent="0.2">
      <c r="A647" s="15"/>
      <c r="B647" s="30"/>
      <c r="C647" s="30"/>
    </row>
    <row r="648" spans="1:3" x14ac:dyDescent="0.2">
      <c r="A648" s="15"/>
      <c r="B648" s="30"/>
      <c r="C648" s="30"/>
    </row>
    <row r="649" spans="1:3" x14ac:dyDescent="0.2">
      <c r="A649" s="15"/>
      <c r="B649" s="30"/>
      <c r="C649" s="30"/>
    </row>
    <row r="650" spans="1:3" x14ac:dyDescent="0.2">
      <c r="A650" s="15"/>
      <c r="B650" s="30"/>
      <c r="C650" s="30"/>
    </row>
    <row r="651" spans="1:3" x14ac:dyDescent="0.2">
      <c r="A651" s="15"/>
      <c r="B651" s="30"/>
      <c r="C651" s="30"/>
    </row>
    <row r="652" spans="1:3" x14ac:dyDescent="0.2">
      <c r="A652" s="15"/>
      <c r="B652" s="30"/>
      <c r="C652" s="30"/>
    </row>
    <row r="653" spans="1:3" x14ac:dyDescent="0.2">
      <c r="A653" s="15"/>
      <c r="B653" s="30"/>
      <c r="C653" s="30"/>
    </row>
    <row r="654" spans="1:3" x14ac:dyDescent="0.2">
      <c r="A654" s="15"/>
      <c r="B654" s="30"/>
      <c r="C654" s="30"/>
    </row>
    <row r="655" spans="1:3" x14ac:dyDescent="0.2">
      <c r="A655" s="15"/>
      <c r="B655" s="30"/>
      <c r="C655" s="30"/>
    </row>
    <row r="656" spans="1:3" x14ac:dyDescent="0.2">
      <c r="A656" s="15"/>
      <c r="B656" s="30"/>
      <c r="C656" s="30"/>
    </row>
    <row r="657" spans="1:3" x14ac:dyDescent="0.2">
      <c r="A657" s="15"/>
      <c r="B657" s="30"/>
      <c r="C657" s="30"/>
    </row>
    <row r="658" spans="1:3" x14ac:dyDescent="0.2">
      <c r="A658" s="15"/>
      <c r="B658" s="30"/>
      <c r="C658" s="30"/>
    </row>
    <row r="659" spans="1:3" x14ac:dyDescent="0.2">
      <c r="A659" s="15"/>
      <c r="B659" s="30"/>
      <c r="C659" s="30"/>
    </row>
    <row r="660" spans="1:3" x14ac:dyDescent="0.2">
      <c r="A660" s="15"/>
      <c r="B660" s="30"/>
      <c r="C660" s="30"/>
    </row>
    <row r="661" spans="1:3" x14ac:dyDescent="0.2">
      <c r="A661" s="15"/>
      <c r="B661" s="30"/>
      <c r="C661" s="30"/>
    </row>
    <row r="662" spans="1:3" x14ac:dyDescent="0.2">
      <c r="A662" s="15"/>
      <c r="B662" s="30"/>
      <c r="C662" s="30"/>
    </row>
    <row r="663" spans="1:3" x14ac:dyDescent="0.2">
      <c r="A663" s="15"/>
      <c r="B663" s="30"/>
      <c r="C663" s="30"/>
    </row>
    <row r="664" spans="1:3" x14ac:dyDescent="0.2">
      <c r="A664" s="15"/>
      <c r="B664" s="30"/>
      <c r="C664" s="30"/>
    </row>
    <row r="665" spans="1:3" x14ac:dyDescent="0.2">
      <c r="A665" s="15"/>
      <c r="B665" s="30"/>
      <c r="C665" s="30"/>
    </row>
    <row r="666" spans="1:3" x14ac:dyDescent="0.2">
      <c r="A666" s="15"/>
      <c r="B666" s="30"/>
      <c r="C666" s="30"/>
    </row>
    <row r="667" spans="1:3" x14ac:dyDescent="0.2">
      <c r="A667" s="15"/>
      <c r="B667" s="30"/>
      <c r="C667" s="30"/>
    </row>
    <row r="668" spans="1:3" x14ac:dyDescent="0.2">
      <c r="A668" s="15"/>
      <c r="B668" s="30"/>
      <c r="C668" s="30"/>
    </row>
    <row r="669" spans="1:3" x14ac:dyDescent="0.2">
      <c r="A669" s="15"/>
      <c r="B669" s="30"/>
      <c r="C669" s="30"/>
    </row>
    <row r="670" spans="1:3" x14ac:dyDescent="0.2">
      <c r="A670" s="15"/>
      <c r="B670" s="30"/>
      <c r="C670" s="30"/>
    </row>
    <row r="671" spans="1:3" x14ac:dyDescent="0.2">
      <c r="A671" s="15"/>
      <c r="B671" s="30"/>
      <c r="C671" s="30"/>
    </row>
    <row r="672" spans="1:3" x14ac:dyDescent="0.2">
      <c r="A672" s="15"/>
      <c r="B672" s="30"/>
      <c r="C672" s="30"/>
    </row>
    <row r="673" spans="1:3" x14ac:dyDescent="0.2">
      <c r="A673" s="15"/>
      <c r="B673" s="30"/>
      <c r="C673" s="30"/>
    </row>
    <row r="674" spans="1:3" x14ac:dyDescent="0.2">
      <c r="A674" s="15"/>
      <c r="B674" s="30"/>
      <c r="C674" s="30"/>
    </row>
    <row r="675" spans="1:3" x14ac:dyDescent="0.2">
      <c r="A675" s="15"/>
      <c r="B675" s="30"/>
      <c r="C675" s="30"/>
    </row>
    <row r="676" spans="1:3" x14ac:dyDescent="0.2">
      <c r="A676" s="15"/>
      <c r="B676" s="30"/>
      <c r="C676" s="30"/>
    </row>
    <row r="677" spans="1:3" x14ac:dyDescent="0.2">
      <c r="A677" s="15"/>
      <c r="B677" s="30"/>
      <c r="C677" s="30"/>
    </row>
    <row r="678" spans="1:3" x14ac:dyDescent="0.2">
      <c r="A678" s="15"/>
      <c r="B678" s="30"/>
      <c r="C678" s="30"/>
    </row>
    <row r="679" spans="1:3" x14ac:dyDescent="0.2">
      <c r="A679" s="15"/>
      <c r="B679" s="30"/>
      <c r="C679" s="30"/>
    </row>
    <row r="680" spans="1:3" x14ac:dyDescent="0.2">
      <c r="A680" s="15"/>
      <c r="B680" s="30"/>
      <c r="C680" s="30"/>
    </row>
    <row r="681" spans="1:3" x14ac:dyDescent="0.2">
      <c r="A681" s="15"/>
      <c r="B681" s="30"/>
      <c r="C681" s="30"/>
    </row>
    <row r="682" spans="1:3" x14ac:dyDescent="0.2">
      <c r="A682" s="15"/>
      <c r="B682" s="30"/>
      <c r="C682" s="30"/>
    </row>
    <row r="683" spans="1:3" x14ac:dyDescent="0.2">
      <c r="A683" s="15"/>
      <c r="B683" s="30"/>
      <c r="C683" s="30"/>
    </row>
    <row r="684" spans="1:3" x14ac:dyDescent="0.2">
      <c r="A684" s="15"/>
      <c r="B684" s="30"/>
      <c r="C684" s="30"/>
    </row>
    <row r="685" spans="1:3" x14ac:dyDescent="0.2">
      <c r="A685" s="15"/>
      <c r="B685" s="30"/>
      <c r="C685" s="30"/>
    </row>
    <row r="686" spans="1:3" x14ac:dyDescent="0.2">
      <c r="A686" s="15"/>
      <c r="B686" s="30"/>
      <c r="C686" s="30"/>
    </row>
    <row r="687" spans="1:3" x14ac:dyDescent="0.2">
      <c r="A687" s="15"/>
      <c r="B687" s="30"/>
      <c r="C687" s="30"/>
    </row>
    <row r="688" spans="1:3" x14ac:dyDescent="0.2">
      <c r="A688" s="15"/>
      <c r="B688" s="30"/>
      <c r="C688" s="30"/>
    </row>
    <row r="689" spans="1:3" x14ac:dyDescent="0.2">
      <c r="A689" s="15"/>
      <c r="B689" s="30"/>
      <c r="C689" s="30"/>
    </row>
    <row r="690" spans="1:3" x14ac:dyDescent="0.2">
      <c r="A690" s="15"/>
      <c r="B690" s="30"/>
      <c r="C690" s="30"/>
    </row>
    <row r="691" spans="1:3" x14ac:dyDescent="0.2">
      <c r="A691" s="15"/>
      <c r="B691" s="30"/>
      <c r="C691" s="30"/>
    </row>
    <row r="692" spans="1:3" x14ac:dyDescent="0.2">
      <c r="A692" s="15"/>
      <c r="B692" s="30"/>
      <c r="C692" s="30"/>
    </row>
    <row r="693" spans="1:3" x14ac:dyDescent="0.2">
      <c r="A693" s="15"/>
      <c r="B693" s="30"/>
      <c r="C693" s="30"/>
    </row>
    <row r="694" spans="1:3" x14ac:dyDescent="0.2">
      <c r="A694" s="15"/>
      <c r="B694" s="30"/>
      <c r="C694" s="30"/>
    </row>
    <row r="695" spans="1:3" x14ac:dyDescent="0.2">
      <c r="A695" s="15"/>
      <c r="B695" s="30"/>
      <c r="C695" s="30"/>
    </row>
    <row r="696" spans="1:3" x14ac:dyDescent="0.2">
      <c r="A696" s="15"/>
      <c r="B696" s="30"/>
      <c r="C696" s="30"/>
    </row>
    <row r="697" spans="1:3" x14ac:dyDescent="0.2">
      <c r="A697" s="15"/>
      <c r="B697" s="30"/>
      <c r="C697" s="30"/>
    </row>
    <row r="698" spans="1:3" x14ac:dyDescent="0.2">
      <c r="A698" s="15"/>
      <c r="B698" s="30"/>
      <c r="C698" s="30"/>
    </row>
    <row r="699" spans="1:3" x14ac:dyDescent="0.2">
      <c r="A699" s="15"/>
      <c r="B699" s="30"/>
      <c r="C699" s="30"/>
    </row>
    <row r="700" spans="1:3" x14ac:dyDescent="0.2">
      <c r="A700" s="15"/>
      <c r="B700" s="30"/>
      <c r="C700" s="30"/>
    </row>
    <row r="701" spans="1:3" x14ac:dyDescent="0.2">
      <c r="A701" s="15"/>
      <c r="B701" s="30"/>
      <c r="C701" s="30"/>
    </row>
    <row r="702" spans="1:3" x14ac:dyDescent="0.2">
      <c r="A702" s="15"/>
      <c r="B702" s="30"/>
      <c r="C702" s="30"/>
    </row>
    <row r="703" spans="1:3" x14ac:dyDescent="0.2">
      <c r="A703" s="15"/>
      <c r="B703" s="30"/>
      <c r="C703" s="30"/>
    </row>
    <row r="704" spans="1:3" x14ac:dyDescent="0.2">
      <c r="A704" s="15"/>
      <c r="B704" s="30"/>
      <c r="C704" s="30"/>
    </row>
    <row r="705" spans="1:3" x14ac:dyDescent="0.2">
      <c r="A705" s="15"/>
      <c r="B705" s="30"/>
      <c r="C705" s="30"/>
    </row>
    <row r="706" spans="1:3" x14ac:dyDescent="0.2">
      <c r="A706" s="15"/>
      <c r="B706" s="30"/>
      <c r="C706" s="30"/>
    </row>
    <row r="707" spans="1:3" x14ac:dyDescent="0.2">
      <c r="A707" s="15"/>
      <c r="B707" s="30"/>
      <c r="C707" s="30"/>
    </row>
    <row r="708" spans="1:3" x14ac:dyDescent="0.2">
      <c r="A708" s="15"/>
      <c r="B708" s="30"/>
      <c r="C708" s="30"/>
    </row>
    <row r="709" spans="1:3" x14ac:dyDescent="0.2">
      <c r="A709" s="15"/>
      <c r="B709" s="30"/>
      <c r="C709" s="30"/>
    </row>
    <row r="710" spans="1:3" x14ac:dyDescent="0.2">
      <c r="A710" s="15"/>
      <c r="B710" s="30"/>
      <c r="C710" s="30"/>
    </row>
    <row r="711" spans="1:3" x14ac:dyDescent="0.2">
      <c r="A711" s="15"/>
      <c r="B711" s="30"/>
      <c r="C711" s="30"/>
    </row>
    <row r="712" spans="1:3" x14ac:dyDescent="0.2">
      <c r="A712" s="15"/>
      <c r="B712" s="30"/>
      <c r="C712" s="30"/>
    </row>
    <row r="713" spans="1:3" x14ac:dyDescent="0.2">
      <c r="A713" s="15"/>
      <c r="B713" s="30"/>
      <c r="C713" s="30"/>
    </row>
    <row r="714" spans="1:3" x14ac:dyDescent="0.2">
      <c r="A714" s="15"/>
      <c r="B714" s="30"/>
      <c r="C714" s="30"/>
    </row>
    <row r="715" spans="1:3" x14ac:dyDescent="0.2">
      <c r="A715" s="15"/>
      <c r="B715" s="30"/>
      <c r="C715" s="30"/>
    </row>
    <row r="716" spans="1:3" x14ac:dyDescent="0.2">
      <c r="A716" s="15"/>
      <c r="B716" s="30"/>
      <c r="C716" s="30"/>
    </row>
    <row r="717" spans="1:3" x14ac:dyDescent="0.2">
      <c r="A717" s="15"/>
      <c r="B717" s="30"/>
      <c r="C717" s="30"/>
    </row>
    <row r="718" spans="1:3" x14ac:dyDescent="0.2">
      <c r="A718" s="15"/>
      <c r="B718" s="30"/>
      <c r="C718" s="30"/>
    </row>
    <row r="719" spans="1:3" x14ac:dyDescent="0.2">
      <c r="A719" s="15"/>
      <c r="B719" s="30"/>
      <c r="C719" s="30"/>
    </row>
    <row r="720" spans="1:3" x14ac:dyDescent="0.2">
      <c r="A720" s="15"/>
      <c r="B720" s="30"/>
      <c r="C720" s="30"/>
    </row>
    <row r="721" spans="1:3" x14ac:dyDescent="0.2">
      <c r="A721" s="15"/>
      <c r="B721" s="30"/>
      <c r="C721" s="30"/>
    </row>
    <row r="722" spans="1:3" x14ac:dyDescent="0.2">
      <c r="A722" s="15"/>
      <c r="B722" s="30"/>
      <c r="C722" s="30"/>
    </row>
    <row r="723" spans="1:3" x14ac:dyDescent="0.2">
      <c r="A723" s="15"/>
      <c r="B723" s="30"/>
      <c r="C723" s="30"/>
    </row>
    <row r="724" spans="1:3" x14ac:dyDescent="0.2">
      <c r="A724" s="15"/>
      <c r="B724" s="30"/>
      <c r="C724" s="30"/>
    </row>
    <row r="725" spans="1:3" x14ac:dyDescent="0.2">
      <c r="A725" s="15"/>
      <c r="B725" s="30"/>
      <c r="C725" s="30"/>
    </row>
    <row r="726" spans="1:3" x14ac:dyDescent="0.2">
      <c r="A726" s="15"/>
      <c r="B726" s="30"/>
      <c r="C726" s="30"/>
    </row>
    <row r="727" spans="1:3" x14ac:dyDescent="0.2">
      <c r="A727" s="15"/>
      <c r="B727" s="30"/>
      <c r="C727" s="30"/>
    </row>
    <row r="728" spans="1:3" x14ac:dyDescent="0.2">
      <c r="A728" s="15"/>
      <c r="B728" s="30"/>
      <c r="C728" s="30"/>
    </row>
    <row r="729" spans="1:3" x14ac:dyDescent="0.2">
      <c r="A729" s="15"/>
      <c r="B729" s="30"/>
      <c r="C729" s="30"/>
    </row>
    <row r="730" spans="1:3" x14ac:dyDescent="0.2">
      <c r="A730" s="15"/>
      <c r="B730" s="30"/>
      <c r="C730" s="30"/>
    </row>
    <row r="731" spans="1:3" x14ac:dyDescent="0.2">
      <c r="A731" s="15"/>
      <c r="B731" s="30"/>
      <c r="C731" s="30"/>
    </row>
    <row r="732" spans="1:3" x14ac:dyDescent="0.2">
      <c r="A732" s="15"/>
      <c r="B732" s="30"/>
      <c r="C732" s="30"/>
    </row>
    <row r="733" spans="1:3" x14ac:dyDescent="0.2">
      <c r="A733" s="15"/>
      <c r="B733" s="30"/>
      <c r="C733" s="30"/>
    </row>
    <row r="734" spans="1:3" x14ac:dyDescent="0.2">
      <c r="A734" s="15"/>
      <c r="B734" s="30"/>
      <c r="C734" s="30"/>
    </row>
    <row r="735" spans="1:3" x14ac:dyDescent="0.2">
      <c r="A735" s="15"/>
      <c r="B735" s="30"/>
      <c r="C735" s="30"/>
    </row>
    <row r="736" spans="1:3" x14ac:dyDescent="0.2">
      <c r="A736" s="15"/>
      <c r="B736" s="30"/>
      <c r="C736" s="30"/>
    </row>
    <row r="737" spans="1:3" x14ac:dyDescent="0.2">
      <c r="A737" s="15"/>
      <c r="B737" s="30"/>
      <c r="C737" s="30"/>
    </row>
    <row r="738" spans="1:3" x14ac:dyDescent="0.2">
      <c r="A738" s="15"/>
      <c r="B738" s="30"/>
      <c r="C738" s="30"/>
    </row>
    <row r="739" spans="1:3" x14ac:dyDescent="0.2">
      <c r="A739" s="15"/>
      <c r="B739" s="30"/>
      <c r="C739" s="30"/>
    </row>
    <row r="740" spans="1:3" x14ac:dyDescent="0.2">
      <c r="A740" s="15"/>
      <c r="B740" s="30"/>
      <c r="C740" s="30"/>
    </row>
    <row r="741" spans="1:3" x14ac:dyDescent="0.2">
      <c r="A741" s="15"/>
      <c r="B741" s="30"/>
      <c r="C741" s="30"/>
    </row>
    <row r="742" spans="1:3" x14ac:dyDescent="0.2">
      <c r="A742" s="15"/>
      <c r="B742" s="30"/>
      <c r="C742" s="30"/>
    </row>
    <row r="743" spans="1:3" x14ac:dyDescent="0.2">
      <c r="A743" s="15"/>
      <c r="B743" s="30"/>
      <c r="C743" s="30"/>
    </row>
    <row r="744" spans="1:3" x14ac:dyDescent="0.2">
      <c r="A744" s="15"/>
      <c r="B744" s="30"/>
      <c r="C744" s="30"/>
    </row>
    <row r="745" spans="1:3" x14ac:dyDescent="0.2">
      <c r="A745" s="15"/>
      <c r="B745" s="30"/>
      <c r="C745" s="30"/>
    </row>
    <row r="746" spans="1:3" x14ac:dyDescent="0.2">
      <c r="A746" s="15"/>
      <c r="B746" s="30"/>
      <c r="C746" s="30"/>
    </row>
    <row r="747" spans="1:3" x14ac:dyDescent="0.2">
      <c r="A747" s="15"/>
      <c r="B747" s="30"/>
      <c r="C747" s="30"/>
    </row>
    <row r="748" spans="1:3" x14ac:dyDescent="0.2">
      <c r="A748" s="15"/>
      <c r="B748" s="30"/>
      <c r="C748" s="30"/>
    </row>
    <row r="749" spans="1:3" x14ac:dyDescent="0.2">
      <c r="A749" s="15"/>
      <c r="B749" s="30"/>
      <c r="C749" s="30"/>
    </row>
    <row r="750" spans="1:3" x14ac:dyDescent="0.2">
      <c r="A750" s="15"/>
      <c r="B750" s="30"/>
      <c r="C750" s="30"/>
    </row>
    <row r="751" spans="1:3" x14ac:dyDescent="0.2">
      <c r="A751" s="15"/>
      <c r="B751" s="30"/>
      <c r="C751" s="30"/>
    </row>
    <row r="752" spans="1:3" x14ac:dyDescent="0.2">
      <c r="A752" s="15"/>
      <c r="B752" s="30"/>
      <c r="C752" s="30"/>
    </row>
    <row r="753" spans="1:3" x14ac:dyDescent="0.2">
      <c r="A753" s="15"/>
      <c r="B753" s="30"/>
      <c r="C753" s="30"/>
    </row>
    <row r="754" spans="1:3" x14ac:dyDescent="0.2">
      <c r="A754" s="15"/>
      <c r="B754" s="30"/>
      <c r="C754" s="30"/>
    </row>
    <row r="755" spans="1:3" x14ac:dyDescent="0.2">
      <c r="A755" s="15"/>
      <c r="B755" s="30"/>
      <c r="C755" s="30"/>
    </row>
    <row r="756" spans="1:3" x14ac:dyDescent="0.2">
      <c r="A756" s="15"/>
      <c r="B756" s="30"/>
      <c r="C756" s="30"/>
    </row>
    <row r="757" spans="1:3" x14ac:dyDescent="0.2">
      <c r="A757" s="15"/>
      <c r="B757" s="30"/>
      <c r="C757" s="30"/>
    </row>
    <row r="758" spans="1:3" x14ac:dyDescent="0.2">
      <c r="A758" s="15"/>
      <c r="B758" s="30"/>
      <c r="C758" s="30"/>
    </row>
    <row r="759" spans="1:3" x14ac:dyDescent="0.2">
      <c r="A759" s="15"/>
      <c r="B759" s="30"/>
      <c r="C759" s="30"/>
    </row>
    <row r="760" spans="1:3" x14ac:dyDescent="0.2">
      <c r="A760" s="15"/>
      <c r="B760" s="30"/>
      <c r="C760" s="30"/>
    </row>
    <row r="761" spans="1:3" x14ac:dyDescent="0.2">
      <c r="A761" s="15"/>
      <c r="B761" s="30"/>
      <c r="C761" s="30"/>
    </row>
    <row r="762" spans="1:3" x14ac:dyDescent="0.2">
      <c r="A762" s="15"/>
      <c r="B762" s="30"/>
      <c r="C762" s="30"/>
    </row>
    <row r="763" spans="1:3" x14ac:dyDescent="0.2">
      <c r="A763" s="15"/>
      <c r="B763" s="30"/>
      <c r="C763" s="30"/>
    </row>
    <row r="764" spans="1:3" x14ac:dyDescent="0.2">
      <c r="A764" s="15"/>
      <c r="B764" s="30"/>
      <c r="C764" s="30"/>
    </row>
    <row r="765" spans="1:3" x14ac:dyDescent="0.2">
      <c r="A765" s="15"/>
      <c r="B765" s="30"/>
      <c r="C765" s="30"/>
    </row>
    <row r="766" spans="1:3" x14ac:dyDescent="0.2">
      <c r="A766" s="15"/>
      <c r="B766" s="30"/>
      <c r="C766" s="30"/>
    </row>
    <row r="767" spans="1:3" x14ac:dyDescent="0.2">
      <c r="A767" s="15"/>
      <c r="B767" s="30"/>
      <c r="C767" s="30"/>
    </row>
    <row r="768" spans="1:3" x14ac:dyDescent="0.2">
      <c r="A768" s="15"/>
      <c r="B768" s="30"/>
      <c r="C768" s="30"/>
    </row>
    <row r="769" spans="1:3" x14ac:dyDescent="0.2">
      <c r="A769" s="15"/>
      <c r="B769" s="30"/>
      <c r="C769" s="30"/>
    </row>
    <row r="770" spans="1:3" x14ac:dyDescent="0.2">
      <c r="A770" s="15"/>
      <c r="B770" s="30"/>
      <c r="C770" s="30"/>
    </row>
    <row r="771" spans="1:3" x14ac:dyDescent="0.2">
      <c r="A771" s="15"/>
      <c r="B771" s="30"/>
      <c r="C771" s="30"/>
    </row>
    <row r="772" spans="1:3" x14ac:dyDescent="0.2">
      <c r="A772" s="15"/>
      <c r="B772" s="30"/>
      <c r="C772" s="30"/>
    </row>
    <row r="773" spans="1:3" x14ac:dyDescent="0.2">
      <c r="A773" s="15"/>
      <c r="B773" s="30"/>
      <c r="C773" s="30"/>
    </row>
    <row r="774" spans="1:3" x14ac:dyDescent="0.2">
      <c r="A774" s="15"/>
      <c r="B774" s="30"/>
      <c r="C774" s="30"/>
    </row>
    <row r="775" spans="1:3" x14ac:dyDescent="0.2">
      <c r="A775" s="15"/>
      <c r="B775" s="30"/>
      <c r="C775" s="30"/>
    </row>
    <row r="776" spans="1:3" x14ac:dyDescent="0.2">
      <c r="A776" s="15"/>
      <c r="B776" s="30"/>
      <c r="C776" s="30"/>
    </row>
    <row r="777" spans="1:3" x14ac:dyDescent="0.2">
      <c r="A777" s="15"/>
      <c r="B777" s="30"/>
      <c r="C777" s="30"/>
    </row>
    <row r="778" spans="1:3" x14ac:dyDescent="0.2">
      <c r="A778" s="15"/>
      <c r="B778" s="30"/>
      <c r="C778" s="30"/>
    </row>
    <row r="779" spans="1:3" x14ac:dyDescent="0.2">
      <c r="A779" s="15"/>
      <c r="B779" s="30"/>
      <c r="C779" s="30"/>
    </row>
    <row r="780" spans="1:3" x14ac:dyDescent="0.2">
      <c r="A780" s="15"/>
      <c r="B780" s="30"/>
      <c r="C780" s="30"/>
    </row>
    <row r="781" spans="1:3" x14ac:dyDescent="0.2">
      <c r="A781" s="15"/>
      <c r="B781" s="30"/>
      <c r="C781" s="30"/>
    </row>
    <row r="782" spans="1:3" x14ac:dyDescent="0.2">
      <c r="A782" s="15"/>
      <c r="B782" s="30"/>
      <c r="C782" s="30"/>
    </row>
    <row r="783" spans="1:3" x14ac:dyDescent="0.2">
      <c r="A783" s="15"/>
      <c r="B783" s="30"/>
      <c r="C783" s="30"/>
    </row>
    <row r="784" spans="1:3" x14ac:dyDescent="0.2">
      <c r="A784" s="15"/>
      <c r="B784" s="30"/>
      <c r="C784" s="30"/>
    </row>
    <row r="785" spans="1:3" x14ac:dyDescent="0.2">
      <c r="A785" s="15"/>
      <c r="B785" s="30"/>
      <c r="C785" s="30"/>
    </row>
    <row r="786" spans="1:3" x14ac:dyDescent="0.2">
      <c r="A786" s="15"/>
      <c r="B786" s="30"/>
      <c r="C786" s="30"/>
    </row>
    <row r="787" spans="1:3" x14ac:dyDescent="0.2">
      <c r="A787" s="15"/>
      <c r="B787" s="30"/>
      <c r="C787" s="30"/>
    </row>
    <row r="788" spans="1:3" x14ac:dyDescent="0.2">
      <c r="A788" s="15"/>
      <c r="B788" s="30"/>
      <c r="C788" s="30"/>
    </row>
    <row r="789" spans="1:3" x14ac:dyDescent="0.2">
      <c r="A789" s="15"/>
      <c r="B789" s="30"/>
      <c r="C789" s="30"/>
    </row>
    <row r="790" spans="1:3" x14ac:dyDescent="0.2">
      <c r="A790" s="15"/>
      <c r="B790" s="30"/>
      <c r="C790" s="30"/>
    </row>
    <row r="791" spans="1:3" x14ac:dyDescent="0.2">
      <c r="A791" s="15"/>
      <c r="B791" s="30"/>
      <c r="C791" s="30"/>
    </row>
    <row r="792" spans="1:3" x14ac:dyDescent="0.2">
      <c r="A792" s="15"/>
      <c r="B792" s="30"/>
      <c r="C792" s="30"/>
    </row>
    <row r="793" spans="1:3" x14ac:dyDescent="0.2">
      <c r="A793" s="15"/>
      <c r="B793" s="30"/>
      <c r="C793" s="30"/>
    </row>
    <row r="794" spans="1:3" x14ac:dyDescent="0.2">
      <c r="A794" s="15"/>
      <c r="B794" s="30"/>
      <c r="C794" s="30"/>
    </row>
    <row r="795" spans="1:3" x14ac:dyDescent="0.2">
      <c r="A795" s="15"/>
      <c r="B795" s="30"/>
      <c r="C795" s="30"/>
    </row>
    <row r="796" spans="1:3" x14ac:dyDescent="0.2">
      <c r="A796" s="15"/>
      <c r="B796" s="30"/>
      <c r="C796" s="30"/>
    </row>
    <row r="797" spans="1:3" x14ac:dyDescent="0.2">
      <c r="A797" s="15"/>
      <c r="B797" s="30"/>
      <c r="C797" s="30"/>
    </row>
    <row r="798" spans="1:3" x14ac:dyDescent="0.2">
      <c r="A798" s="15"/>
      <c r="B798" s="30"/>
      <c r="C798" s="30"/>
    </row>
    <row r="799" spans="1:3" x14ac:dyDescent="0.2">
      <c r="A799" s="15"/>
      <c r="B799" s="30"/>
      <c r="C799" s="30"/>
    </row>
    <row r="800" spans="1:3" x14ac:dyDescent="0.2">
      <c r="A800" s="15"/>
      <c r="B800" s="30"/>
      <c r="C800" s="30"/>
    </row>
    <row r="801" spans="1:3" x14ac:dyDescent="0.2">
      <c r="A801" s="15"/>
      <c r="B801" s="30"/>
      <c r="C801" s="30"/>
    </row>
    <row r="802" spans="1:3" x14ac:dyDescent="0.2">
      <c r="A802" s="15"/>
      <c r="B802" s="30"/>
      <c r="C802" s="30"/>
    </row>
    <row r="803" spans="1:3" x14ac:dyDescent="0.2">
      <c r="A803" s="15"/>
      <c r="B803" s="30"/>
      <c r="C803" s="30"/>
    </row>
    <row r="804" spans="1:3" x14ac:dyDescent="0.2">
      <c r="A804" s="15"/>
      <c r="B804" s="30"/>
      <c r="C804" s="30"/>
    </row>
    <row r="805" spans="1:3" x14ac:dyDescent="0.2">
      <c r="A805" s="15"/>
      <c r="B805" s="30"/>
      <c r="C805" s="30"/>
    </row>
    <row r="806" spans="1:3" x14ac:dyDescent="0.2">
      <c r="A806" s="15"/>
      <c r="B806" s="30"/>
      <c r="C806" s="30"/>
    </row>
    <row r="807" spans="1:3" x14ac:dyDescent="0.2">
      <c r="A807" s="15"/>
      <c r="B807" s="30"/>
      <c r="C807" s="30"/>
    </row>
    <row r="808" spans="1:3" x14ac:dyDescent="0.2">
      <c r="A808" s="15"/>
      <c r="B808" s="30"/>
      <c r="C808" s="30"/>
    </row>
    <row r="809" spans="1:3" x14ac:dyDescent="0.2">
      <c r="A809" s="15"/>
      <c r="B809" s="30"/>
      <c r="C809" s="30"/>
    </row>
    <row r="810" spans="1:3" x14ac:dyDescent="0.2">
      <c r="A810" s="15"/>
      <c r="B810" s="30"/>
      <c r="C810" s="30"/>
    </row>
    <row r="811" spans="1:3" x14ac:dyDescent="0.2">
      <c r="A811" s="15"/>
      <c r="B811" s="30"/>
      <c r="C811" s="30"/>
    </row>
    <row r="812" spans="1:3" x14ac:dyDescent="0.2">
      <c r="A812" s="15"/>
      <c r="B812" s="30"/>
      <c r="C812" s="30"/>
    </row>
    <row r="813" spans="1:3" x14ac:dyDescent="0.2">
      <c r="A813" s="15"/>
      <c r="B813" s="30"/>
      <c r="C813" s="30"/>
    </row>
    <row r="814" spans="1:3" x14ac:dyDescent="0.2">
      <c r="A814" s="15"/>
      <c r="B814" s="30"/>
      <c r="C814" s="30"/>
    </row>
    <row r="815" spans="1:3" x14ac:dyDescent="0.2">
      <c r="A815" s="15"/>
      <c r="B815" s="30"/>
      <c r="C815" s="30"/>
    </row>
    <row r="816" spans="1:3" x14ac:dyDescent="0.2">
      <c r="A816" s="15"/>
      <c r="B816" s="30"/>
      <c r="C816" s="30"/>
    </row>
    <row r="817" spans="1:3" x14ac:dyDescent="0.2">
      <c r="A817" s="15"/>
      <c r="B817" s="30"/>
      <c r="C817" s="30"/>
    </row>
    <row r="818" spans="1:3" x14ac:dyDescent="0.2">
      <c r="A818" s="15"/>
      <c r="B818" s="30"/>
      <c r="C818" s="30"/>
    </row>
    <row r="819" spans="1:3" x14ac:dyDescent="0.2">
      <c r="A819" s="15"/>
      <c r="B819" s="30"/>
      <c r="C819" s="30"/>
    </row>
    <row r="820" spans="1:3" x14ac:dyDescent="0.2">
      <c r="A820" s="15"/>
      <c r="B820" s="30"/>
      <c r="C820" s="30"/>
    </row>
    <row r="821" spans="1:3" x14ac:dyDescent="0.2">
      <c r="A821" s="15"/>
      <c r="B821" s="30"/>
      <c r="C821" s="30"/>
    </row>
    <row r="822" spans="1:3" x14ac:dyDescent="0.2">
      <c r="A822" s="15"/>
      <c r="B822" s="30"/>
      <c r="C822" s="30"/>
    </row>
    <row r="823" spans="1:3" x14ac:dyDescent="0.2">
      <c r="A823" s="15"/>
      <c r="B823" s="30"/>
      <c r="C823" s="30"/>
    </row>
    <row r="824" spans="1:3" x14ac:dyDescent="0.2">
      <c r="A824" s="15"/>
      <c r="B824" s="30"/>
      <c r="C824" s="30"/>
    </row>
    <row r="825" spans="1:3" x14ac:dyDescent="0.2">
      <c r="A825" s="15"/>
      <c r="B825" s="30"/>
      <c r="C825" s="30"/>
    </row>
    <row r="826" spans="1:3" x14ac:dyDescent="0.2">
      <c r="A826" s="15"/>
      <c r="B826" s="30"/>
      <c r="C826" s="30"/>
    </row>
    <row r="827" spans="1:3" x14ac:dyDescent="0.2">
      <c r="A827" s="15"/>
      <c r="B827" s="30"/>
      <c r="C827" s="30"/>
    </row>
    <row r="828" spans="1:3" x14ac:dyDescent="0.2">
      <c r="A828" s="15"/>
      <c r="B828" s="30"/>
      <c r="C828" s="30"/>
    </row>
    <row r="829" spans="1:3" x14ac:dyDescent="0.2">
      <c r="A829" s="15"/>
      <c r="B829" s="30"/>
      <c r="C829" s="30"/>
    </row>
    <row r="830" spans="1:3" x14ac:dyDescent="0.2">
      <c r="A830" s="15"/>
      <c r="B830" s="30"/>
      <c r="C830" s="30"/>
    </row>
    <row r="831" spans="1:3" x14ac:dyDescent="0.2">
      <c r="A831" s="15"/>
      <c r="B831" s="30"/>
      <c r="C831" s="30"/>
    </row>
    <row r="832" spans="1:3" x14ac:dyDescent="0.2">
      <c r="A832" s="15"/>
      <c r="B832" s="30"/>
      <c r="C832" s="30"/>
    </row>
    <row r="833" spans="1:3" x14ac:dyDescent="0.2">
      <c r="A833" s="15"/>
      <c r="B833" s="30"/>
      <c r="C833" s="30"/>
    </row>
    <row r="834" spans="1:3" x14ac:dyDescent="0.2">
      <c r="A834" s="15"/>
      <c r="B834" s="30"/>
      <c r="C834" s="30"/>
    </row>
    <row r="835" spans="1:3" x14ac:dyDescent="0.2">
      <c r="A835" s="15"/>
      <c r="B835" s="30"/>
      <c r="C835" s="30"/>
    </row>
    <row r="836" spans="1:3" x14ac:dyDescent="0.2">
      <c r="A836" s="15"/>
      <c r="B836" s="30"/>
      <c r="C836" s="30"/>
    </row>
    <row r="837" spans="1:3" x14ac:dyDescent="0.2">
      <c r="A837" s="15"/>
      <c r="B837" s="30"/>
      <c r="C837" s="30"/>
    </row>
    <row r="838" spans="1:3" x14ac:dyDescent="0.2">
      <c r="A838" s="15"/>
      <c r="B838" s="30"/>
      <c r="C838" s="30"/>
    </row>
    <row r="839" spans="1:3" x14ac:dyDescent="0.2">
      <c r="A839" s="15"/>
      <c r="B839" s="30"/>
      <c r="C839" s="30"/>
    </row>
    <row r="840" spans="1:3" x14ac:dyDescent="0.2">
      <c r="A840" s="15"/>
      <c r="B840" s="30"/>
      <c r="C840" s="30"/>
    </row>
    <row r="841" spans="1:3" x14ac:dyDescent="0.2">
      <c r="A841" s="15"/>
      <c r="B841" s="30"/>
      <c r="C841" s="30"/>
    </row>
    <row r="842" spans="1:3" x14ac:dyDescent="0.2">
      <c r="A842" s="15"/>
      <c r="B842" s="30"/>
      <c r="C842" s="30"/>
    </row>
    <row r="843" spans="1:3" x14ac:dyDescent="0.2">
      <c r="A843" s="15"/>
      <c r="B843" s="30"/>
      <c r="C843" s="30"/>
    </row>
    <row r="844" spans="1:3" x14ac:dyDescent="0.2">
      <c r="A844" s="15"/>
      <c r="B844" s="30"/>
      <c r="C844" s="30"/>
    </row>
    <row r="845" spans="1:3" x14ac:dyDescent="0.2">
      <c r="A845" s="15"/>
      <c r="B845" s="30"/>
      <c r="C845" s="30"/>
    </row>
    <row r="846" spans="1:3" x14ac:dyDescent="0.2">
      <c r="A846" s="15"/>
      <c r="B846" s="30"/>
      <c r="C846" s="30"/>
    </row>
    <row r="847" spans="1:3" x14ac:dyDescent="0.2">
      <c r="A847" s="15"/>
      <c r="B847" s="30"/>
      <c r="C847" s="30"/>
    </row>
    <row r="848" spans="1:3" x14ac:dyDescent="0.2">
      <c r="A848" s="15"/>
      <c r="B848" s="30"/>
      <c r="C848" s="30"/>
    </row>
    <row r="849" spans="1:3" x14ac:dyDescent="0.2">
      <c r="A849" s="15"/>
      <c r="B849" s="30"/>
      <c r="C849" s="30"/>
    </row>
    <row r="850" spans="1:3" x14ac:dyDescent="0.2">
      <c r="A850" s="15"/>
      <c r="B850" s="30"/>
      <c r="C850" s="30"/>
    </row>
    <row r="851" spans="1:3" x14ac:dyDescent="0.2">
      <c r="A851" s="15"/>
      <c r="B851" s="30"/>
      <c r="C851" s="30"/>
    </row>
    <row r="852" spans="1:3" x14ac:dyDescent="0.2">
      <c r="A852" s="15"/>
      <c r="B852" s="30"/>
      <c r="C852" s="30"/>
    </row>
    <row r="853" spans="1:3" x14ac:dyDescent="0.2">
      <c r="A853" s="15"/>
      <c r="B853" s="30"/>
      <c r="C853" s="30"/>
    </row>
    <row r="854" spans="1:3" x14ac:dyDescent="0.2">
      <c r="A854" s="15"/>
      <c r="B854" s="30"/>
      <c r="C854" s="30"/>
    </row>
    <row r="855" spans="1:3" x14ac:dyDescent="0.2">
      <c r="A855" s="15"/>
      <c r="B855" s="30"/>
      <c r="C855" s="30"/>
    </row>
    <row r="856" spans="1:3" x14ac:dyDescent="0.2">
      <c r="A856" s="15"/>
      <c r="B856" s="30"/>
      <c r="C856" s="30"/>
    </row>
    <row r="857" spans="1:3" x14ac:dyDescent="0.2">
      <c r="A857" s="15"/>
      <c r="B857" s="30"/>
      <c r="C857" s="30"/>
    </row>
    <row r="858" spans="1:3" x14ac:dyDescent="0.2">
      <c r="A858" s="15"/>
      <c r="B858" s="30"/>
      <c r="C858" s="30"/>
    </row>
    <row r="859" spans="1:3" x14ac:dyDescent="0.2">
      <c r="A859" s="15"/>
      <c r="B859" s="30"/>
      <c r="C859" s="30"/>
    </row>
    <row r="860" spans="1:3" x14ac:dyDescent="0.2">
      <c r="A860" s="15"/>
      <c r="B860" s="30"/>
      <c r="C860" s="30"/>
    </row>
    <row r="861" spans="1:3" x14ac:dyDescent="0.2">
      <c r="A861" s="15"/>
      <c r="B861" s="30"/>
      <c r="C861" s="30"/>
    </row>
    <row r="862" spans="1:3" x14ac:dyDescent="0.2">
      <c r="A862" s="15"/>
      <c r="B862" s="30"/>
      <c r="C862" s="30"/>
    </row>
    <row r="863" spans="1:3" x14ac:dyDescent="0.2">
      <c r="A863" s="15"/>
      <c r="B863" s="30"/>
      <c r="C863" s="30"/>
    </row>
    <row r="864" spans="1:3" x14ac:dyDescent="0.2">
      <c r="A864" s="15"/>
      <c r="B864" s="30"/>
      <c r="C864" s="30"/>
    </row>
    <row r="865" spans="1:3" x14ac:dyDescent="0.2">
      <c r="A865" s="15"/>
      <c r="B865" s="30"/>
      <c r="C865" s="30"/>
    </row>
    <row r="866" spans="1:3" x14ac:dyDescent="0.2">
      <c r="A866" s="15"/>
      <c r="B866" s="30"/>
      <c r="C866" s="30"/>
    </row>
    <row r="867" spans="1:3" x14ac:dyDescent="0.2">
      <c r="A867" s="15"/>
      <c r="B867" s="30"/>
      <c r="C867" s="30"/>
    </row>
    <row r="868" spans="1:3" x14ac:dyDescent="0.2">
      <c r="A868" s="15"/>
      <c r="B868" s="30"/>
      <c r="C868" s="30"/>
    </row>
    <row r="869" spans="1:3" x14ac:dyDescent="0.2">
      <c r="A869" s="15"/>
      <c r="B869" s="30"/>
      <c r="C869" s="30"/>
    </row>
    <row r="870" spans="1:3" x14ac:dyDescent="0.2">
      <c r="A870" s="15"/>
      <c r="B870" s="30"/>
      <c r="C870" s="30"/>
    </row>
    <row r="871" spans="1:3" x14ac:dyDescent="0.2">
      <c r="A871" s="15"/>
      <c r="B871" s="30"/>
      <c r="C871" s="30"/>
    </row>
    <row r="872" spans="1:3" x14ac:dyDescent="0.2">
      <c r="A872" s="15"/>
      <c r="B872" s="30"/>
      <c r="C872" s="30"/>
    </row>
    <row r="873" spans="1:3" x14ac:dyDescent="0.2">
      <c r="A873" s="15"/>
      <c r="B873" s="30"/>
      <c r="C873" s="30"/>
    </row>
    <row r="874" spans="1:3" x14ac:dyDescent="0.2">
      <c r="A874" s="15"/>
      <c r="B874" s="30"/>
      <c r="C874" s="30"/>
    </row>
    <row r="875" spans="1:3" x14ac:dyDescent="0.2">
      <c r="A875" s="15"/>
      <c r="B875" s="30"/>
      <c r="C875" s="30"/>
    </row>
    <row r="876" spans="1:3" x14ac:dyDescent="0.2">
      <c r="A876" s="15"/>
      <c r="B876" s="30"/>
      <c r="C876" s="30"/>
    </row>
    <row r="877" spans="1:3" x14ac:dyDescent="0.2">
      <c r="A877" s="15"/>
      <c r="B877" s="30"/>
      <c r="C877" s="30"/>
    </row>
    <row r="878" spans="1:3" x14ac:dyDescent="0.2">
      <c r="A878" s="15"/>
      <c r="B878" s="30"/>
      <c r="C878" s="30"/>
    </row>
    <row r="879" spans="1:3" x14ac:dyDescent="0.2">
      <c r="A879" s="15"/>
      <c r="B879" s="30"/>
      <c r="C879" s="30"/>
    </row>
    <row r="880" spans="1:3" x14ac:dyDescent="0.2">
      <c r="A880" s="15"/>
      <c r="B880" s="30"/>
      <c r="C880" s="30"/>
    </row>
    <row r="881" spans="1:3" x14ac:dyDescent="0.2">
      <c r="A881" s="15"/>
      <c r="B881" s="30"/>
      <c r="C881" s="30"/>
    </row>
    <row r="882" spans="1:3" x14ac:dyDescent="0.2">
      <c r="A882" s="15"/>
      <c r="B882" s="30"/>
      <c r="C882" s="30"/>
    </row>
    <row r="883" spans="1:3" x14ac:dyDescent="0.2">
      <c r="A883" s="15"/>
      <c r="B883" s="30"/>
      <c r="C883" s="30"/>
    </row>
    <row r="884" spans="1:3" x14ac:dyDescent="0.2">
      <c r="A884" s="15"/>
      <c r="B884" s="30"/>
      <c r="C884" s="30"/>
    </row>
    <row r="885" spans="1:3" x14ac:dyDescent="0.2">
      <c r="A885" s="15"/>
      <c r="B885" s="30"/>
      <c r="C885" s="30"/>
    </row>
    <row r="886" spans="1:3" x14ac:dyDescent="0.2">
      <c r="A886" s="15"/>
      <c r="B886" s="30"/>
      <c r="C886" s="30"/>
    </row>
    <row r="887" spans="1:3" x14ac:dyDescent="0.2">
      <c r="A887" s="15"/>
      <c r="B887" s="30"/>
      <c r="C887" s="30"/>
    </row>
    <row r="888" spans="1:3" x14ac:dyDescent="0.2">
      <c r="A888" s="15"/>
      <c r="B888" s="30"/>
      <c r="C888" s="30"/>
    </row>
    <row r="889" spans="1:3" x14ac:dyDescent="0.2">
      <c r="A889" s="15"/>
      <c r="B889" s="30"/>
      <c r="C889" s="30"/>
    </row>
    <row r="890" spans="1:3" x14ac:dyDescent="0.2">
      <c r="A890" s="15"/>
      <c r="B890" s="30"/>
      <c r="C890" s="30"/>
    </row>
    <row r="891" spans="1:3" x14ac:dyDescent="0.2">
      <c r="A891" s="15"/>
      <c r="B891" s="30"/>
      <c r="C891" s="30"/>
    </row>
    <row r="892" spans="1:3" x14ac:dyDescent="0.2">
      <c r="A892" s="15"/>
      <c r="B892" s="30"/>
      <c r="C892" s="30"/>
    </row>
    <row r="893" spans="1:3" x14ac:dyDescent="0.2">
      <c r="A893" s="15"/>
      <c r="B893" s="30"/>
      <c r="C893" s="30"/>
    </row>
    <row r="894" spans="1:3" x14ac:dyDescent="0.2">
      <c r="A894" s="15"/>
      <c r="B894" s="30"/>
      <c r="C894" s="30"/>
    </row>
    <row r="895" spans="1:3" x14ac:dyDescent="0.2">
      <c r="A895" s="15"/>
      <c r="B895" s="30"/>
      <c r="C895" s="30"/>
    </row>
    <row r="896" spans="1:3" x14ac:dyDescent="0.2">
      <c r="A896" s="15"/>
      <c r="B896" s="30"/>
      <c r="C896" s="30"/>
    </row>
    <row r="897" spans="1:3" x14ac:dyDescent="0.2">
      <c r="A897" s="15"/>
      <c r="B897" s="30"/>
      <c r="C897" s="30"/>
    </row>
    <row r="898" spans="1:3" x14ac:dyDescent="0.2">
      <c r="A898" s="15"/>
      <c r="B898" s="30"/>
      <c r="C898" s="30"/>
    </row>
    <row r="899" spans="1:3" x14ac:dyDescent="0.2">
      <c r="A899" s="15"/>
      <c r="B899" s="30"/>
      <c r="C899" s="30"/>
    </row>
    <row r="900" spans="1:3" x14ac:dyDescent="0.2">
      <c r="A900" s="15"/>
      <c r="B900" s="30"/>
      <c r="C900" s="30"/>
    </row>
    <row r="901" spans="1:3" x14ac:dyDescent="0.2">
      <c r="A901" s="15"/>
      <c r="B901" s="30"/>
      <c r="C901" s="30"/>
    </row>
    <row r="902" spans="1:3" x14ac:dyDescent="0.2">
      <c r="A902" s="15"/>
      <c r="B902" s="30"/>
      <c r="C902" s="30"/>
    </row>
    <row r="903" spans="1:3" x14ac:dyDescent="0.2">
      <c r="A903" s="15"/>
      <c r="B903" s="30"/>
      <c r="C903" s="30"/>
    </row>
    <row r="904" spans="1:3" x14ac:dyDescent="0.2">
      <c r="A904" s="15"/>
      <c r="B904" s="30"/>
      <c r="C904" s="30"/>
    </row>
    <row r="905" spans="1:3" x14ac:dyDescent="0.2">
      <c r="A905" s="15"/>
      <c r="B905" s="30"/>
      <c r="C905" s="30"/>
    </row>
    <row r="906" spans="1:3" x14ac:dyDescent="0.2">
      <c r="A906" s="15"/>
      <c r="B906" s="30"/>
      <c r="C906" s="30"/>
    </row>
    <row r="907" spans="1:3" x14ac:dyDescent="0.2">
      <c r="A907" s="15"/>
      <c r="B907" s="30"/>
      <c r="C907" s="30"/>
    </row>
    <row r="908" spans="1:3" x14ac:dyDescent="0.2">
      <c r="A908" s="15"/>
      <c r="B908" s="30"/>
      <c r="C908" s="30"/>
    </row>
    <row r="909" spans="1:3" x14ac:dyDescent="0.2">
      <c r="A909" s="15"/>
      <c r="B909" s="30"/>
      <c r="C909" s="30"/>
    </row>
    <row r="910" spans="1:3" x14ac:dyDescent="0.2">
      <c r="A910" s="15"/>
      <c r="B910" s="30"/>
      <c r="C910" s="30"/>
    </row>
    <row r="911" spans="1:3" x14ac:dyDescent="0.2">
      <c r="A911" s="15"/>
      <c r="B911" s="30"/>
      <c r="C911" s="30"/>
    </row>
    <row r="912" spans="1:3" x14ac:dyDescent="0.2">
      <c r="A912" s="15"/>
      <c r="B912" s="30"/>
      <c r="C912" s="30"/>
    </row>
    <row r="913" spans="1:3" x14ac:dyDescent="0.2">
      <c r="A913" s="15"/>
      <c r="B913" s="30"/>
      <c r="C913" s="30"/>
    </row>
    <row r="914" spans="1:3" x14ac:dyDescent="0.2">
      <c r="A914" s="15"/>
      <c r="B914" s="30"/>
      <c r="C914" s="30"/>
    </row>
    <row r="915" spans="1:3" x14ac:dyDescent="0.2">
      <c r="A915" s="15"/>
      <c r="B915" s="30"/>
      <c r="C915" s="30"/>
    </row>
    <row r="916" spans="1:3" x14ac:dyDescent="0.2">
      <c r="A916" s="15"/>
      <c r="B916" s="30"/>
      <c r="C916" s="30"/>
    </row>
    <row r="917" spans="1:3" x14ac:dyDescent="0.2">
      <c r="A917" s="15"/>
      <c r="B917" s="30"/>
      <c r="C917" s="30"/>
    </row>
    <row r="918" spans="1:3" x14ac:dyDescent="0.2">
      <c r="A918" s="15"/>
      <c r="B918" s="30"/>
      <c r="C918" s="30"/>
    </row>
    <row r="919" spans="1:3" x14ac:dyDescent="0.2">
      <c r="A919" s="15"/>
      <c r="B919" s="30"/>
      <c r="C919" s="30"/>
    </row>
    <row r="920" spans="1:3" x14ac:dyDescent="0.2">
      <c r="A920" s="15"/>
      <c r="B920" s="30"/>
      <c r="C920" s="30"/>
    </row>
    <row r="921" spans="1:3" x14ac:dyDescent="0.2">
      <c r="A921" s="15"/>
      <c r="B921" s="30"/>
      <c r="C921" s="30"/>
    </row>
    <row r="922" spans="1:3" x14ac:dyDescent="0.2">
      <c r="A922" s="15"/>
      <c r="B922" s="30"/>
      <c r="C922" s="30"/>
    </row>
    <row r="923" spans="1:3" x14ac:dyDescent="0.2">
      <c r="A923" s="15"/>
      <c r="B923" s="30"/>
      <c r="C923" s="30"/>
    </row>
    <row r="924" spans="1:3" x14ac:dyDescent="0.2">
      <c r="A924" s="15"/>
      <c r="B924" s="30"/>
      <c r="C924" s="30"/>
    </row>
    <row r="925" spans="1:3" x14ac:dyDescent="0.2">
      <c r="A925" s="15"/>
      <c r="B925" s="30"/>
      <c r="C925" s="30"/>
    </row>
    <row r="926" spans="1:3" x14ac:dyDescent="0.2">
      <c r="A926" s="15"/>
      <c r="B926" s="30"/>
      <c r="C926" s="30"/>
    </row>
    <row r="927" spans="1:3" x14ac:dyDescent="0.2">
      <c r="A927" s="15"/>
      <c r="B927" s="30"/>
      <c r="C927" s="30"/>
    </row>
    <row r="928" spans="1:3" x14ac:dyDescent="0.2">
      <c r="A928" s="15"/>
      <c r="B928" s="30"/>
      <c r="C928" s="30"/>
    </row>
    <row r="929" spans="1:3" x14ac:dyDescent="0.2">
      <c r="A929" s="15"/>
      <c r="B929" s="30"/>
      <c r="C929" s="30"/>
    </row>
    <row r="930" spans="1:3" x14ac:dyDescent="0.2">
      <c r="A930" s="15"/>
      <c r="B930" s="30"/>
      <c r="C930" s="30"/>
    </row>
    <row r="931" spans="1:3" x14ac:dyDescent="0.2">
      <c r="A931" s="15"/>
      <c r="B931" s="30"/>
      <c r="C931" s="30"/>
    </row>
    <row r="932" spans="1:3" x14ac:dyDescent="0.2">
      <c r="A932" s="15"/>
      <c r="B932" s="30"/>
      <c r="C932" s="30"/>
    </row>
    <row r="933" spans="1:3" x14ac:dyDescent="0.2">
      <c r="A933" s="15"/>
      <c r="B933" s="30"/>
      <c r="C933" s="30"/>
    </row>
    <row r="934" spans="1:3" x14ac:dyDescent="0.2">
      <c r="A934" s="15"/>
      <c r="B934" s="30"/>
      <c r="C934" s="30"/>
    </row>
    <row r="935" spans="1:3" x14ac:dyDescent="0.2">
      <c r="A935" s="15"/>
      <c r="B935" s="30"/>
      <c r="C935" s="30"/>
    </row>
    <row r="936" spans="1:3" x14ac:dyDescent="0.2">
      <c r="A936" s="15"/>
      <c r="B936" s="30"/>
      <c r="C936" s="30"/>
    </row>
    <row r="937" spans="1:3" x14ac:dyDescent="0.2">
      <c r="A937" s="15"/>
      <c r="B937" s="30"/>
      <c r="C937" s="30"/>
    </row>
    <row r="938" spans="1:3" x14ac:dyDescent="0.2">
      <c r="A938" s="15"/>
      <c r="B938" s="30"/>
      <c r="C938" s="30"/>
    </row>
    <row r="939" spans="1:3" x14ac:dyDescent="0.2">
      <c r="A939" s="15"/>
      <c r="B939" s="30"/>
      <c r="C939" s="30"/>
    </row>
    <row r="940" spans="1:3" x14ac:dyDescent="0.2">
      <c r="A940" s="15"/>
      <c r="B940" s="30"/>
      <c r="C940" s="30"/>
    </row>
    <row r="941" spans="1:3" x14ac:dyDescent="0.2">
      <c r="A941" s="15"/>
      <c r="B941" s="30"/>
      <c r="C941" s="30"/>
    </row>
    <row r="942" spans="1:3" x14ac:dyDescent="0.2">
      <c r="A942" s="15"/>
      <c r="B942" s="30"/>
      <c r="C942" s="30"/>
    </row>
    <row r="943" spans="1:3" x14ac:dyDescent="0.2">
      <c r="A943" s="15"/>
      <c r="B943" s="30"/>
      <c r="C943" s="30"/>
    </row>
    <row r="944" spans="1:3" x14ac:dyDescent="0.2">
      <c r="A944" s="15"/>
      <c r="B944" s="30"/>
      <c r="C944" s="30"/>
    </row>
    <row r="945" spans="1:3" x14ac:dyDescent="0.2">
      <c r="A945" s="15"/>
      <c r="B945" s="30"/>
      <c r="C945" s="30"/>
    </row>
    <row r="946" spans="1:3" x14ac:dyDescent="0.2">
      <c r="A946" s="15"/>
      <c r="B946" s="30"/>
      <c r="C946" s="30"/>
    </row>
    <row r="947" spans="1:3" x14ac:dyDescent="0.2">
      <c r="A947" s="15"/>
      <c r="B947" s="30"/>
      <c r="C947" s="30"/>
    </row>
    <row r="948" spans="1:3" x14ac:dyDescent="0.2">
      <c r="A948" s="15"/>
      <c r="B948" s="30"/>
      <c r="C948" s="30"/>
    </row>
    <row r="949" spans="1:3" x14ac:dyDescent="0.2">
      <c r="A949" s="15"/>
      <c r="B949" s="30"/>
      <c r="C949" s="30"/>
    </row>
    <row r="950" spans="1:3" x14ac:dyDescent="0.2">
      <c r="A950" s="15"/>
      <c r="B950" s="30"/>
      <c r="C950" s="30"/>
    </row>
    <row r="951" spans="1:3" x14ac:dyDescent="0.2">
      <c r="A951" s="15"/>
      <c r="B951" s="30"/>
      <c r="C951" s="30"/>
    </row>
    <row r="952" spans="1:3" x14ac:dyDescent="0.2">
      <c r="A952" s="15"/>
      <c r="B952" s="30"/>
      <c r="C952" s="30"/>
    </row>
    <row r="953" spans="1:3" x14ac:dyDescent="0.2">
      <c r="A953" s="15"/>
      <c r="B953" s="30"/>
      <c r="C953" s="30"/>
    </row>
    <row r="954" spans="1:3" x14ac:dyDescent="0.2">
      <c r="A954" s="15"/>
      <c r="B954" s="30"/>
      <c r="C954" s="30"/>
    </row>
    <row r="955" spans="1:3" x14ac:dyDescent="0.2">
      <c r="A955" s="15"/>
      <c r="B955" s="30"/>
      <c r="C955" s="30"/>
    </row>
    <row r="956" spans="1:3" x14ac:dyDescent="0.2">
      <c r="A956" s="15"/>
      <c r="B956" s="30"/>
      <c r="C956" s="30"/>
    </row>
    <row r="957" spans="1:3" x14ac:dyDescent="0.2">
      <c r="A957" s="15"/>
      <c r="B957" s="30"/>
      <c r="C957" s="30"/>
    </row>
    <row r="958" spans="1:3" x14ac:dyDescent="0.2">
      <c r="A958" s="15"/>
      <c r="B958" s="30"/>
      <c r="C958" s="30"/>
    </row>
    <row r="959" spans="1:3" x14ac:dyDescent="0.2">
      <c r="A959" s="15"/>
      <c r="B959" s="30"/>
      <c r="C959" s="30"/>
    </row>
    <row r="960" spans="1:3" x14ac:dyDescent="0.2">
      <c r="A960" s="15"/>
      <c r="B960" s="30"/>
      <c r="C960" s="30"/>
    </row>
  </sheetData>
  <mergeCells count="2">
    <mergeCell ref="F3:G3"/>
    <mergeCell ref="A5:G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'4'!Заголовки_для_печати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2022-12-07T07:35:29Z</cp:lastPrinted>
  <dcterms:created xsi:type="dcterms:W3CDTF">2002-03-11T10:22:12Z</dcterms:created>
  <dcterms:modified xsi:type="dcterms:W3CDTF">2022-12-09T11:35:09Z</dcterms:modified>
</cp:coreProperties>
</file>