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bshiy_ot_1\обменник\Гордеенко\На сайт\от Салтыковой\"/>
    </mc:Choice>
  </mc:AlternateContent>
  <bookViews>
    <workbookView xWindow="930" yWindow="255" windowWidth="15450" windowHeight="10320"/>
  </bookViews>
  <sheets>
    <sheet name="3" sheetId="12" r:id="rId1"/>
  </sheets>
  <definedNames>
    <definedName name="_xlnm._FilterDatabase" localSheetId="0" hidden="1">'3'!$A$7:$F$337</definedName>
    <definedName name="_xlnm.Print_Titles" localSheetId="0">'3'!$7:$7</definedName>
  </definedNames>
  <calcPr calcId="162913"/>
</workbook>
</file>

<file path=xl/calcChain.xml><?xml version="1.0" encoding="utf-8"?>
<calcChain xmlns="http://schemas.openxmlformats.org/spreadsheetml/2006/main">
  <c r="E320" i="12" l="1"/>
  <c r="F320" i="12"/>
  <c r="E335" i="12"/>
  <c r="F335" i="12"/>
  <c r="D335" i="12"/>
  <c r="E307" i="12"/>
  <c r="F307" i="12"/>
  <c r="D307" i="12"/>
  <c r="F333" i="12"/>
  <c r="E333" i="12"/>
  <c r="D333" i="12"/>
  <c r="F331" i="12"/>
  <c r="E331" i="12"/>
  <c r="D331" i="12"/>
  <c r="F328" i="12"/>
  <c r="E328" i="12"/>
  <c r="D328" i="12"/>
  <c r="F326" i="12"/>
  <c r="E326" i="12"/>
  <c r="D326" i="12"/>
  <c r="F324" i="12"/>
  <c r="E324" i="12"/>
  <c r="D324" i="12"/>
  <c r="F322" i="12"/>
  <c r="E322" i="12"/>
  <c r="D322" i="12"/>
  <c r="D320" i="12"/>
  <c r="F318" i="12"/>
  <c r="E318" i="12"/>
  <c r="D318" i="12"/>
  <c r="F316" i="12"/>
  <c r="E316" i="12"/>
  <c r="D316" i="12"/>
  <c r="F314" i="12"/>
  <c r="E314" i="12"/>
  <c r="D314" i="12"/>
  <c r="F310" i="12"/>
  <c r="E310" i="12"/>
  <c r="D310" i="12"/>
  <c r="F304" i="12"/>
  <c r="E304" i="12"/>
  <c r="D304" i="12"/>
  <c r="F302" i="12"/>
  <c r="E302" i="12"/>
  <c r="D302" i="12"/>
  <c r="F300" i="12"/>
  <c r="E300" i="12"/>
  <c r="D300" i="12"/>
  <c r="F297" i="12"/>
  <c r="E297" i="12"/>
  <c r="D297" i="12"/>
  <c r="F295" i="12"/>
  <c r="E295" i="12"/>
  <c r="D295" i="12"/>
  <c r="F293" i="12"/>
  <c r="E293" i="12"/>
  <c r="D293" i="12"/>
  <c r="F289" i="12"/>
  <c r="F288" i="12" s="1"/>
  <c r="F287" i="12" s="1"/>
  <c r="E289" i="12"/>
  <c r="E288" i="12" s="1"/>
  <c r="E287" i="12" s="1"/>
  <c r="D289" i="12"/>
  <c r="D288" i="12" s="1"/>
  <c r="D287" i="12" s="1"/>
  <c r="F284" i="12"/>
  <c r="E284" i="12"/>
  <c r="D284" i="12"/>
  <c r="F282" i="12"/>
  <c r="E282" i="12"/>
  <c r="D282" i="12"/>
  <c r="F280" i="12"/>
  <c r="E280" i="12"/>
  <c r="D280" i="12"/>
  <c r="F276" i="12"/>
  <c r="F275" i="12" s="1"/>
  <c r="F274" i="12" s="1"/>
  <c r="E276" i="12"/>
  <c r="E275" i="12" s="1"/>
  <c r="E274" i="12" s="1"/>
  <c r="D276" i="12"/>
  <c r="D275" i="12" s="1"/>
  <c r="D274" i="12" s="1"/>
  <c r="F271" i="12"/>
  <c r="E271" i="12"/>
  <c r="D271" i="12"/>
  <c r="F269" i="12"/>
  <c r="E269" i="12"/>
  <c r="D269" i="12"/>
  <c r="F267" i="12"/>
  <c r="E267" i="12"/>
  <c r="D267" i="12"/>
  <c r="F263" i="12"/>
  <c r="F262" i="12" s="1"/>
  <c r="E263" i="12"/>
  <c r="E262" i="12" s="1"/>
  <c r="D263" i="12"/>
  <c r="D262" i="12" s="1"/>
  <c r="F260" i="12"/>
  <c r="F259" i="12" s="1"/>
  <c r="E260" i="12"/>
  <c r="E259" i="12" s="1"/>
  <c r="D260" i="12"/>
  <c r="D259" i="12" s="1"/>
  <c r="F257" i="12"/>
  <c r="E257" i="12"/>
  <c r="D257" i="12"/>
  <c r="F255" i="12"/>
  <c r="E255" i="12"/>
  <c r="D255" i="12"/>
  <c r="F253" i="12"/>
  <c r="E253" i="12"/>
  <c r="D253" i="12"/>
  <c r="F249" i="12"/>
  <c r="F248" i="12" s="1"/>
  <c r="E249" i="12"/>
  <c r="E248" i="12" s="1"/>
  <c r="D249" i="12"/>
  <c r="D248" i="12" s="1"/>
  <c r="F246" i="12"/>
  <c r="E246" i="12"/>
  <c r="D246" i="12"/>
  <c r="F244" i="12"/>
  <c r="E244" i="12"/>
  <c r="D244" i="12"/>
  <c r="F241" i="12"/>
  <c r="E241" i="12"/>
  <c r="D241" i="12"/>
  <c r="F239" i="12"/>
  <c r="E239" i="12"/>
  <c r="D239" i="12"/>
  <c r="F237" i="12"/>
  <c r="E237" i="12"/>
  <c r="D237" i="12"/>
  <c r="F235" i="12"/>
  <c r="E235" i="12"/>
  <c r="D235" i="12"/>
  <c r="F233" i="12"/>
  <c r="E233" i="12"/>
  <c r="D233" i="12"/>
  <c r="F228" i="12"/>
  <c r="F227" i="12" s="1"/>
  <c r="F226" i="12" s="1"/>
  <c r="E228" i="12"/>
  <c r="E227" i="12" s="1"/>
  <c r="E226" i="12" s="1"/>
  <c r="D228" i="12"/>
  <c r="D227" i="12" s="1"/>
  <c r="D226" i="12" s="1"/>
  <c r="F224" i="12"/>
  <c r="E224" i="12"/>
  <c r="D224" i="12"/>
  <c r="F222" i="12"/>
  <c r="E222" i="12"/>
  <c r="D222" i="12"/>
  <c r="F219" i="12"/>
  <c r="E219" i="12"/>
  <c r="D219" i="12"/>
  <c r="F215" i="12"/>
  <c r="E215" i="12"/>
  <c r="D215" i="12"/>
  <c r="F211" i="12"/>
  <c r="E211" i="12"/>
  <c r="D211" i="12"/>
  <c r="F207" i="12"/>
  <c r="F206" i="12" s="1"/>
  <c r="F205" i="12" s="1"/>
  <c r="E207" i="12"/>
  <c r="E206" i="12" s="1"/>
  <c r="E205" i="12" s="1"/>
  <c r="D207" i="12"/>
  <c r="D206" i="12" s="1"/>
  <c r="D205" i="12" s="1"/>
  <c r="F202" i="12"/>
  <c r="E202" i="12"/>
  <c r="D202" i="12"/>
  <c r="F200" i="12"/>
  <c r="E200" i="12"/>
  <c r="D200" i="12"/>
  <c r="F197" i="12"/>
  <c r="E197" i="12"/>
  <c r="D197" i="12"/>
  <c r="F193" i="12"/>
  <c r="E193" i="12"/>
  <c r="D193" i="12"/>
  <c r="F191" i="12"/>
  <c r="E191" i="12"/>
  <c r="D191" i="12"/>
  <c r="F188" i="12"/>
  <c r="E188" i="12"/>
  <c r="D188" i="12"/>
  <c r="F185" i="12"/>
  <c r="E185" i="12"/>
  <c r="D185" i="12"/>
  <c r="F181" i="12"/>
  <c r="E181" i="12"/>
  <c r="D181" i="12"/>
  <c r="F178" i="12"/>
  <c r="E178" i="12"/>
  <c r="D178" i="12"/>
  <c r="F176" i="12"/>
  <c r="E176" i="12"/>
  <c r="D176" i="12"/>
  <c r="F173" i="12"/>
  <c r="E173" i="12"/>
  <c r="D173" i="12"/>
  <c r="F168" i="12"/>
  <c r="F167" i="12" s="1"/>
  <c r="F166" i="12" s="1"/>
  <c r="F165" i="12" s="1"/>
  <c r="E168" i="12"/>
  <c r="E167" i="12" s="1"/>
  <c r="E166" i="12" s="1"/>
  <c r="E165" i="12" s="1"/>
  <c r="D168" i="12"/>
  <c r="D167" i="12" s="1"/>
  <c r="D166" i="12" s="1"/>
  <c r="D165" i="12" s="1"/>
  <c r="F163" i="12"/>
  <c r="F162" i="12" s="1"/>
  <c r="F161" i="12" s="1"/>
  <c r="E163" i="12"/>
  <c r="E162" i="12" s="1"/>
  <c r="E161" i="12" s="1"/>
  <c r="D163" i="12"/>
  <c r="D162" i="12" s="1"/>
  <c r="D161" i="12" s="1"/>
  <c r="F159" i="12"/>
  <c r="E159" i="12"/>
  <c r="D159" i="12"/>
  <c r="F157" i="12"/>
  <c r="E157" i="12"/>
  <c r="D157" i="12"/>
  <c r="F153" i="12"/>
  <c r="E153" i="12"/>
  <c r="D153" i="12"/>
  <c r="F151" i="12"/>
  <c r="E151" i="12"/>
  <c r="D151" i="12"/>
  <c r="F149" i="12"/>
  <c r="E149" i="12"/>
  <c r="D149" i="12"/>
  <c r="F147" i="12"/>
  <c r="E147" i="12"/>
  <c r="D147" i="12"/>
  <c r="F145" i="12"/>
  <c r="E145" i="12"/>
  <c r="D145" i="12"/>
  <c r="F140" i="12"/>
  <c r="F139" i="12" s="1"/>
  <c r="F138" i="12" s="1"/>
  <c r="E140" i="12"/>
  <c r="E139" i="12" s="1"/>
  <c r="E138" i="12" s="1"/>
  <c r="D140" i="12"/>
  <c r="D139" i="12" s="1"/>
  <c r="D138" i="12" s="1"/>
  <c r="F136" i="12"/>
  <c r="F135" i="12" s="1"/>
  <c r="E136" i="12"/>
  <c r="E135" i="12" s="1"/>
  <c r="D136" i="12"/>
  <c r="D135" i="12" s="1"/>
  <c r="F133" i="12"/>
  <c r="F132" i="12" s="1"/>
  <c r="E133" i="12"/>
  <c r="E132" i="12" s="1"/>
  <c r="D133" i="12"/>
  <c r="D132" i="12" s="1"/>
  <c r="F129" i="12"/>
  <c r="F128" i="12" s="1"/>
  <c r="F127" i="12" s="1"/>
  <c r="E129" i="12"/>
  <c r="E128" i="12" s="1"/>
  <c r="E127" i="12" s="1"/>
  <c r="D129" i="12"/>
  <c r="D128" i="12" s="1"/>
  <c r="D127" i="12" s="1"/>
  <c r="F125" i="12"/>
  <c r="E125" i="12"/>
  <c r="D125" i="12"/>
  <c r="F123" i="12"/>
  <c r="E123" i="12"/>
  <c r="D123" i="12"/>
  <c r="F121" i="12"/>
  <c r="E121" i="12"/>
  <c r="D121" i="12"/>
  <c r="F119" i="12"/>
  <c r="E119" i="12"/>
  <c r="D119" i="12"/>
  <c r="F115" i="12"/>
  <c r="F114" i="12" s="1"/>
  <c r="F113" i="12" s="1"/>
  <c r="E115" i="12"/>
  <c r="E114" i="12" s="1"/>
  <c r="E113" i="12" s="1"/>
  <c r="D115" i="12"/>
  <c r="D114" i="12" s="1"/>
  <c r="D113" i="12" s="1"/>
  <c r="F111" i="12"/>
  <c r="E111" i="12"/>
  <c r="D111" i="12"/>
  <c r="F109" i="12"/>
  <c r="E109" i="12"/>
  <c r="D109" i="12"/>
  <c r="F105" i="12"/>
  <c r="E105" i="12"/>
  <c r="D105" i="12"/>
  <c r="F103" i="12"/>
  <c r="E103" i="12"/>
  <c r="D103" i="12"/>
  <c r="F99" i="12"/>
  <c r="E99" i="12"/>
  <c r="D99" i="12"/>
  <c r="F97" i="12"/>
  <c r="E97" i="12"/>
  <c r="D97" i="12"/>
  <c r="F95" i="12"/>
  <c r="E95" i="12"/>
  <c r="D95" i="12"/>
  <c r="F93" i="12"/>
  <c r="E93" i="12"/>
  <c r="D93" i="12"/>
  <c r="F88" i="12"/>
  <c r="E88" i="12"/>
  <c r="D88" i="12"/>
  <c r="F86" i="12"/>
  <c r="E86" i="12"/>
  <c r="D86" i="12"/>
  <c r="F84" i="12"/>
  <c r="E84" i="12"/>
  <c r="D84" i="12"/>
  <c r="F82" i="12"/>
  <c r="E82" i="12"/>
  <c r="D82" i="12"/>
  <c r="F78" i="12"/>
  <c r="E78" i="12"/>
  <c r="D78" i="12"/>
  <c r="F76" i="12"/>
  <c r="E76" i="12"/>
  <c r="D76" i="12"/>
  <c r="F73" i="12"/>
  <c r="E73" i="12"/>
  <c r="D73" i="12"/>
  <c r="F71" i="12"/>
  <c r="E71" i="12"/>
  <c r="D71" i="12"/>
  <c r="F69" i="12"/>
  <c r="E69" i="12"/>
  <c r="D69" i="12"/>
  <c r="F65" i="12"/>
  <c r="E65" i="12"/>
  <c r="D65" i="12"/>
  <c r="F63" i="12"/>
  <c r="E63" i="12"/>
  <c r="D63" i="12"/>
  <c r="F61" i="12"/>
  <c r="E61" i="12"/>
  <c r="D61" i="12"/>
  <c r="F59" i="12"/>
  <c r="E59" i="12"/>
  <c r="D59" i="12"/>
  <c r="F54" i="12"/>
  <c r="F53" i="12" s="1"/>
  <c r="E54" i="12"/>
  <c r="E53" i="12" s="1"/>
  <c r="D54" i="12"/>
  <c r="D53" i="12" s="1"/>
  <c r="F51" i="12"/>
  <c r="F50" i="12" s="1"/>
  <c r="E51" i="12"/>
  <c r="E50" i="12" s="1"/>
  <c r="D51" i="12"/>
  <c r="D50" i="12" s="1"/>
  <c r="F48" i="12"/>
  <c r="F47" i="12" s="1"/>
  <c r="E48" i="12"/>
  <c r="E47" i="12" s="1"/>
  <c r="D48" i="12"/>
  <c r="D47" i="12" s="1"/>
  <c r="F45" i="12"/>
  <c r="F44" i="12" s="1"/>
  <c r="E45" i="12"/>
  <c r="E44" i="12" s="1"/>
  <c r="D45" i="12"/>
  <c r="D44" i="12" s="1"/>
  <c r="F42" i="12"/>
  <c r="F41" i="12" s="1"/>
  <c r="E42" i="12"/>
  <c r="E41" i="12" s="1"/>
  <c r="D42" i="12"/>
  <c r="D41" i="12" s="1"/>
  <c r="F39" i="12"/>
  <c r="F38" i="12" s="1"/>
  <c r="E39" i="12"/>
  <c r="E38" i="12" s="1"/>
  <c r="D39" i="12"/>
  <c r="D38" i="12" s="1"/>
  <c r="F36" i="12"/>
  <c r="F35" i="12" s="1"/>
  <c r="E36" i="12"/>
  <c r="E35" i="12" s="1"/>
  <c r="D36" i="12"/>
  <c r="D35" i="12" s="1"/>
  <c r="F33" i="12"/>
  <c r="F32" i="12" s="1"/>
  <c r="E33" i="12"/>
  <c r="E32" i="12" s="1"/>
  <c r="D33" i="12"/>
  <c r="D32" i="12" s="1"/>
  <c r="F30" i="12"/>
  <c r="F29" i="12" s="1"/>
  <c r="E30" i="12"/>
  <c r="E29" i="12" s="1"/>
  <c r="D30" i="12"/>
  <c r="D29" i="12" s="1"/>
  <c r="F27" i="12"/>
  <c r="F26" i="12" s="1"/>
  <c r="E27" i="12"/>
  <c r="E26" i="12" s="1"/>
  <c r="D27" i="12"/>
  <c r="D26" i="12" s="1"/>
  <c r="F24" i="12"/>
  <c r="E24" i="12"/>
  <c r="D24" i="12"/>
  <c r="F22" i="12"/>
  <c r="E22" i="12"/>
  <c r="D22" i="12"/>
  <c r="F17" i="12"/>
  <c r="F16" i="12" s="1"/>
  <c r="F15" i="12" s="1"/>
  <c r="E17" i="12"/>
  <c r="E16" i="12" s="1"/>
  <c r="E15" i="12" s="1"/>
  <c r="D17" i="12"/>
  <c r="D16" i="12" s="1"/>
  <c r="D15" i="12" s="1"/>
  <c r="F13" i="12"/>
  <c r="E13" i="12"/>
  <c r="D13" i="12"/>
  <c r="F11" i="12"/>
  <c r="E11" i="12"/>
  <c r="D11" i="12"/>
  <c r="D21" i="12" l="1"/>
  <c r="D20" i="12" s="1"/>
  <c r="E232" i="12"/>
  <c r="F21" i="12"/>
  <c r="F20" i="12" s="1"/>
  <c r="F19" i="12" s="1"/>
  <c r="E21" i="12"/>
  <c r="E20" i="12" s="1"/>
  <c r="E19" i="12" s="1"/>
  <c r="D232" i="12"/>
  <c r="F232" i="12"/>
  <c r="D10" i="12"/>
  <c r="D9" i="12" s="1"/>
  <c r="D8" i="12" s="1"/>
  <c r="D102" i="12"/>
  <c r="D101" i="12" s="1"/>
  <c r="F10" i="12"/>
  <c r="F9" i="12" s="1"/>
  <c r="F8" i="12" s="1"/>
  <c r="F102" i="12"/>
  <c r="F101" i="12" s="1"/>
  <c r="D108" i="12"/>
  <c r="D107" i="12" s="1"/>
  <c r="D92" i="12"/>
  <c r="D91" i="12" s="1"/>
  <c r="D90" i="12" s="1"/>
  <c r="D196" i="12"/>
  <c r="D195" i="12" s="1"/>
  <c r="E10" i="12"/>
  <c r="E9" i="12" s="1"/>
  <c r="E8" i="12" s="1"/>
  <c r="D266" i="12"/>
  <c r="D265" i="12" s="1"/>
  <c r="E108" i="12"/>
  <c r="E107" i="12" s="1"/>
  <c r="F210" i="12"/>
  <c r="F209" i="12" s="1"/>
  <c r="E144" i="12"/>
  <c r="E143" i="12" s="1"/>
  <c r="D58" i="12"/>
  <c r="D57" i="12" s="1"/>
  <c r="F58" i="12"/>
  <c r="F57" i="12" s="1"/>
  <c r="E156" i="12"/>
  <c r="E155" i="12" s="1"/>
  <c r="F156" i="12"/>
  <c r="F155" i="12" s="1"/>
  <c r="D252" i="12"/>
  <c r="D251" i="12" s="1"/>
  <c r="E68" i="12"/>
  <c r="E67" i="12" s="1"/>
  <c r="D81" i="12"/>
  <c r="D80" i="12" s="1"/>
  <c r="E172" i="12"/>
  <c r="E171" i="12" s="1"/>
  <c r="E292" i="12"/>
  <c r="E291" i="12" s="1"/>
  <c r="E286" i="12" s="1"/>
  <c r="D118" i="12"/>
  <c r="D117" i="12" s="1"/>
  <c r="E118" i="12"/>
  <c r="E117" i="12" s="1"/>
  <c r="D184" i="12"/>
  <c r="D183" i="12" s="1"/>
  <c r="E218" i="12"/>
  <c r="E217" i="12" s="1"/>
  <c r="E243" i="12"/>
  <c r="E279" i="12"/>
  <c r="E278" i="12" s="1"/>
  <c r="F68" i="12"/>
  <c r="F67" i="12" s="1"/>
  <c r="F81" i="12"/>
  <c r="F80" i="12" s="1"/>
  <c r="D243" i="12"/>
  <c r="D231" i="12" s="1"/>
  <c r="F92" i="12"/>
  <c r="F91" i="12" s="1"/>
  <c r="E102" i="12"/>
  <c r="E101" i="12" s="1"/>
  <c r="F108" i="12"/>
  <c r="F107" i="12" s="1"/>
  <c r="D131" i="12"/>
  <c r="D144" i="12"/>
  <c r="D143" i="12" s="1"/>
  <c r="F144" i="12"/>
  <c r="F143" i="12" s="1"/>
  <c r="F142" i="12" s="1"/>
  <c r="D172" i="12"/>
  <c r="D171" i="12" s="1"/>
  <c r="F172" i="12"/>
  <c r="F171" i="12" s="1"/>
  <c r="F196" i="12"/>
  <c r="F195" i="12" s="1"/>
  <c r="D218" i="12"/>
  <c r="D217" i="12" s="1"/>
  <c r="F218" i="12"/>
  <c r="F217" i="12" s="1"/>
  <c r="F204" i="12" s="1"/>
  <c r="F243" i="12"/>
  <c r="F252" i="12"/>
  <c r="F251" i="12" s="1"/>
  <c r="F266" i="12"/>
  <c r="F265" i="12" s="1"/>
  <c r="D292" i="12"/>
  <c r="D291" i="12" s="1"/>
  <c r="D286" i="12" s="1"/>
  <c r="F292" i="12"/>
  <c r="F291" i="12" s="1"/>
  <c r="F286" i="12" s="1"/>
  <c r="D19" i="12"/>
  <c r="E92" i="12"/>
  <c r="E91" i="12" s="1"/>
  <c r="F131" i="12"/>
  <c r="E196" i="12"/>
  <c r="E195" i="12" s="1"/>
  <c r="E266" i="12"/>
  <c r="E265" i="12" s="1"/>
  <c r="D279" i="12"/>
  <c r="D278" i="12" s="1"/>
  <c r="D273" i="12" s="1"/>
  <c r="E58" i="12"/>
  <c r="E57" i="12" s="1"/>
  <c r="D68" i="12"/>
  <c r="D67" i="12" s="1"/>
  <c r="E81" i="12"/>
  <c r="E80" i="12" s="1"/>
  <c r="D156" i="12"/>
  <c r="D155" i="12" s="1"/>
  <c r="E184" i="12"/>
  <c r="E183" i="12" s="1"/>
  <c r="D210" i="12"/>
  <c r="D209" i="12" s="1"/>
  <c r="F118" i="12"/>
  <c r="F117" i="12" s="1"/>
  <c r="E131" i="12"/>
  <c r="E210" i="12"/>
  <c r="E209" i="12" s="1"/>
  <c r="F184" i="12"/>
  <c r="F183" i="12" s="1"/>
  <c r="E252" i="12"/>
  <c r="E251" i="12" s="1"/>
  <c r="E299" i="12"/>
  <c r="F279" i="12"/>
  <c r="F278" i="12" s="1"/>
  <c r="F273" i="12" s="1"/>
  <c r="E273" i="12"/>
  <c r="F299" i="12"/>
  <c r="D299" i="12"/>
  <c r="E231" i="12" l="1"/>
  <c r="F90" i="12"/>
  <c r="F56" i="12"/>
  <c r="F231" i="12"/>
  <c r="E204" i="12"/>
  <c r="D230" i="12"/>
  <c r="E230" i="12"/>
  <c r="F230" i="12"/>
  <c r="D170" i="12"/>
  <c r="E142" i="12"/>
  <c r="D204" i="12"/>
  <c r="E90" i="12"/>
  <c r="E56" i="12"/>
  <c r="D56" i="12"/>
  <c r="E170" i="12"/>
  <c r="F170" i="12"/>
  <c r="D142" i="12"/>
  <c r="F337" i="12" l="1"/>
  <c r="D337" i="12"/>
  <c r="E337" i="12"/>
</calcChain>
</file>

<file path=xl/sharedStrings.xml><?xml version="1.0" encoding="utf-8"?>
<sst xmlns="http://schemas.openxmlformats.org/spreadsheetml/2006/main" count="540" uniqueCount="412">
  <si>
    <t>КЦСР</t>
  </si>
  <si>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</si>
  <si>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</si>
  <si>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</si>
  <si>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</si>
  <si>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</si>
  <si>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</si>
  <si>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</si>
  <si>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</si>
  <si>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</si>
  <si>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</si>
  <si>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Спортивно-оздоровительные мероприятия</t>
  </si>
  <si>
    <t>Праздничные и культурно-досуговые мероприятия</t>
  </si>
  <si>
    <t>Капитальный ремонт и ремонт автомобильных дорог ЗАТО Звёздный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</si>
  <si>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</si>
  <si>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</si>
  <si>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</si>
  <si>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</si>
  <si>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</si>
  <si>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</si>
  <si>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</si>
  <si>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</si>
  <si>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</si>
  <si>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</si>
  <si>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</si>
  <si>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</si>
  <si>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</si>
  <si>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</si>
  <si>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</si>
  <si>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</si>
  <si>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</si>
  <si>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</si>
  <si>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</si>
  <si>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</si>
  <si>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</si>
  <si>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</si>
  <si>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</si>
  <si>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</si>
  <si>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</si>
  <si>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</si>
  <si>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</si>
  <si>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</si>
  <si>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</si>
  <si>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</si>
  <si>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</si>
  <si>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Подпрограмма "Обеспечение защиты населения и территории ЗАТО Звёздный от чрезвычайных ситуаций природного и техногенного характера"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</si>
  <si>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</si>
  <si>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</si>
  <si>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</si>
  <si>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</si>
  <si>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</si>
  <si>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</si>
  <si>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</si>
  <si>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</si>
  <si>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</si>
  <si>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</si>
  <si>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</si>
  <si>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</si>
  <si>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</si>
  <si>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</si>
  <si>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</si>
  <si>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</si>
  <si>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</si>
  <si>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</si>
  <si>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</si>
  <si>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Основное мероприятие "Обеспечение защиты населения и территории ЗАТО Звёздный от чрезвычайных ситуаций природного и техногенного характера"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</si>
  <si>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</si>
  <si>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</si>
  <si>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</si>
  <si>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</si>
  <si>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</si>
  <si>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</si>
  <si>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</si>
  <si>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</si>
  <si>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</si>
  <si>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</si>
  <si>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</si>
  <si>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</si>
  <si>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</si>
  <si>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</si>
  <si>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</si>
  <si>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</si>
  <si>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</si>
  <si>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</si>
  <si>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</si>
  <si>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</si>
  <si>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</si>
  <si>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</si>
  <si>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</si>
  <si>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</si>
  <si>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</si>
  <si>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</si>
  <si>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</si>
  <si>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Наименование целевой статьи расхода</t>
  </si>
  <si>
    <t>Итого:</t>
  </si>
  <si>
    <t>Основное мероприятие "Чистый Звёздный"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</si>
  <si>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</si>
  <si>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</si>
  <si>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</si>
  <si>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</si>
  <si>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</si>
  <si>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</si>
  <si>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</si>
  <si>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</si>
  <si>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</si>
  <si>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</si>
  <si>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</si>
  <si>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</si>
  <si>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</si>
  <si>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</si>
  <si>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</si>
  <si>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</si>
  <si>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</si>
  <si>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</si>
  <si>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</si>
  <si>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</si>
  <si>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</si>
  <si>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</si>
  <si>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</si>
  <si>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</si>
  <si>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</si>
  <si>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</si>
  <si>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</si>
  <si>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</si>
  <si>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Пенсии за выслугу лет лицам, замещавшим муниципальные должности, муниципальным служащим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</si>
  <si>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</si>
  <si>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</si>
  <si>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</si>
  <si>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</si>
  <si>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SC240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</si>
  <si>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</si>
  <si>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</si>
  <si>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</si>
  <si>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</si>
  <si>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</si>
  <si>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</si>
  <si>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</si>
  <si>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</si>
  <si>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</si>
  <si>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</si>
  <si>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</si>
  <si>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</si>
  <si>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</si>
  <si>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</si>
  <si>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</si>
  <si>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</si>
  <si>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</si>
  <si>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</si>
  <si>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</si>
  <si>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</si>
  <si>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</si>
  <si>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</si>
  <si>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</si>
  <si>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</si>
  <si>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</si>
  <si>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</si>
  <si>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</si>
  <si>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</si>
  <si>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</si>
  <si>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</si>
  <si>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</si>
  <si>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</si>
  <si>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</si>
  <si>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</si>
  <si>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</si>
  <si>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</si>
  <si>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</si>
  <si>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</si>
  <si>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</si>
  <si>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</si>
  <si>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</si>
  <si>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</si>
  <si>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</si>
  <si>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</si>
  <si>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</si>
  <si>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</si>
  <si>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</si>
  <si>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</si>
  <si>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</si>
  <si>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</si>
  <si>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</si>
  <si>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</si>
  <si>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</si>
  <si>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</si>
  <si>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</si>
  <si>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</si>
  <si>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</si>
  <si>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</si>
  <si>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</si>
  <si>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</si>
  <si>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</si>
  <si>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</si>
  <si>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</si>
  <si>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</si>
  <si>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</si>
  <si>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</si>
  <si>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</si>
  <si>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</si>
  <si>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</si>
  <si>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</si>
  <si>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</si>
  <si>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</si>
  <si>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</si>
  <si>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</si>
  <si>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</si>
  <si>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</si>
  <si>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</si>
  <si>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</si>
  <si>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</si>
  <si>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</si>
  <si>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</si>
  <si>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</si>
  <si>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</si>
  <si>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</si>
  <si>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</si>
  <si>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</si>
  <si>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</si>
  <si>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</si>
  <si>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</si>
  <si>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</si>
  <si>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</si>
  <si>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</si>
  <si>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</si>
  <si>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</si>
  <si>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</si>
  <si>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</si>
  <si>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</si>
  <si>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</si>
  <si>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</si>
  <si>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</si>
  <si>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</si>
  <si>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</si>
  <si>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</si>
  <si>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</si>
  <si>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</si>
  <si>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</si>
  <si>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</si>
  <si>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</si>
  <si>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</si>
  <si>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</si>
  <si>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</si>
  <si>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</si>
  <si>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</si>
  <si>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</si>
  <si>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</si>
  <si>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</si>
  <si>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</si>
  <si>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</si>
  <si>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</si>
  <si>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</si>
  <si>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</si>
  <si>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</si>
  <si>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</si>
  <si>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</si>
  <si>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</si>
  <si>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</si>
  <si>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</si>
  <si>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</si>
  <si>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</si>
  <si>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</si>
  <si>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</si>
  <si>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</si>
  <si>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</si>
  <si>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</si>
  <si>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</si>
  <si>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</si>
  <si>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</si>
  <si>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</si>
  <si>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</si>
  <si>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</si>
  <si>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</si>
  <si>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</si>
  <si>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</si>
  <si>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</si>
  <si>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</si>
  <si>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</si>
  <si>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</si>
  <si>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</si>
  <si>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</si>
  <si>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</si>
  <si>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</si>
  <si>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</si>
  <si>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</si>
  <si>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</si>
  <si>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</si>
  <si>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</si>
  <si>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</si>
  <si>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</si>
  <si>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</si>
  <si>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</si>
  <si>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</si>
  <si>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</si>
  <si>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</si>
  <si>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</si>
  <si>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</si>
  <si>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</si>
  <si>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</si>
  <si>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</si>
  <si>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</si>
  <si>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</si>
  <si>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</si>
  <si>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</si>
  <si>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91 0 00 51200</t>
  </si>
  <si>
    <t>91 0 00 59300</t>
  </si>
  <si>
    <t>Государственная регистрация актов гражданского состояния</t>
  </si>
  <si>
    <t>26 2 01 00000</t>
  </si>
  <si>
    <t>20 0 01 SЖ090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</si>
  <si>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</si>
  <si>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</si>
  <si>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23 2 01 01680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</si>
  <si>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</si>
  <si>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</si>
  <si>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</si>
  <si>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</si>
  <si>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</si>
  <si>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</si>
  <si>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</si>
  <si>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</si>
  <si>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</si>
  <si>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</si>
  <si>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</si>
  <si>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28 2 01 2С080</t>
  </si>
  <si>
    <t>28 2 01 2С070</t>
  </si>
  <si>
    <t>28 2 01 2С090</t>
  </si>
  <si>
    <t>08 2 01 01700</t>
  </si>
  <si>
    <t>Создание условий для проведения физкультурно-оздоровительных работ и активного отдыха населения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</si>
  <si>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</si>
  <si>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</si>
  <si>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Образование комиссий по делам несовершеннолетних и защите их прав и организация их деятельности</t>
  </si>
  <si>
    <t>Текущий ремонт эдания МБУ СОШ ЗАТО Звёздный по адресу: 614575, Пермский край, п. Звёздный, ул. Школьная, 8</t>
  </si>
  <si>
    <t>04 3 01 01730</t>
  </si>
  <si>
    <t>Обслуживание автоматизированного рабочего места Системы-112 в ЕДДС ЗАТО Звёздный</t>
  </si>
  <si>
    <t>04 4 01 00190</t>
  </si>
  <si>
    <t>Модернизация и содержание системы видеонаблюдения ЗАТО Звёздный</t>
  </si>
  <si>
    <t>25 1 01 2Н420</t>
  </si>
  <si>
    <t>Приобретение оборудования для дошкольных образовательных организаций в соответствии с федеральным государственным стандартом дошкольного образования</t>
  </si>
  <si>
    <t>10 0 00 00000</t>
  </si>
  <si>
    <t>10 0 01 00000</t>
  </si>
  <si>
    <t>10 0 01 01450</t>
  </si>
  <si>
    <t>Повышение энергетической эффективности систем наружного освещения объектов ЗАТО Звёздный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</si>
  <si>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</si>
  <si>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03 1 03 00000</t>
  </si>
  <si>
    <t>03 1 03 SР040</t>
  </si>
  <si>
    <t xml:space="preserve">Основное мероприятие "Текущий ремонт здания МБДОУ "Детский сад № 4" по адресу: 614575, Пемский край, п.Звёздный, ул. Бабичева, 2/1"  </t>
  </si>
  <si>
    <t>Текущий ремонт здания МБДОУ "Детский сад № 4" по адресу: 614575, Пемский край, п.Звёздный, ул. Бабичева, 2/1</t>
  </si>
  <si>
    <t>03 1 04 00000</t>
  </si>
  <si>
    <t>03 1 04 SР040</t>
  </si>
  <si>
    <t>Основное мероприятие «Текущий ремонт здания МБУ СОШ ЗАТО Звёздный по адресу: 614575, Пермский край, п. Звёздный, ул. Школьная, 8»</t>
  </si>
  <si>
    <t>Содержание временно незанятых помещений</t>
  </si>
  <si>
    <t>16 0 01 01790</t>
  </si>
  <si>
    <t>29 1 01 01810</t>
  </si>
  <si>
    <t>Муниципальная программа "Образование ЗАТО Звёздный"</t>
  </si>
  <si>
    <t>Создание условий для физического развития детей</t>
  </si>
  <si>
    <t>91 0 00 01811</t>
  </si>
  <si>
    <t>Организация и проведение мероприятий по мобилизационной подготовке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</si>
  <si>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</si>
  <si>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Мероприятия по повышению правовой культуры граждан</t>
  </si>
  <si>
    <t>23 1 01 01817</t>
  </si>
  <si>
    <t>28 1 01 L4970</t>
  </si>
  <si>
    <t>Строительство водовода</t>
  </si>
  <si>
    <t>08101SФ320</t>
  </si>
  <si>
    <t>Умею плавать</t>
  </si>
  <si>
    <t>03 1 07 00000</t>
  </si>
  <si>
    <t>Основное мероприятие "Ремонт открытой спортивной площадки (универсальной игровой площадки) МБУ СОШ ЗАТО Звёздный по адресу: 614575, Пермский край, п. Звёздный, ул. Бабичева, 5а"</t>
  </si>
  <si>
    <t>03 1 07 SФ130</t>
  </si>
  <si>
    <t>Ремонт открытой спортивной площадки (универсальной игровой площадки) МБУ СОШ ЗАТО Звёздный по адресу: 614575, Пермский край, п. Звёздный, ул. Бабичева, 5а</t>
  </si>
  <si>
    <r>
      <t xml:space="preserve">03 1 </t>
    </r>
    <r>
      <rPr>
        <sz val="10"/>
        <rFont val="Times New Roman"/>
        <family val="1"/>
        <charset val="204"/>
      </rPr>
      <t>08</t>
    </r>
    <r>
      <rPr>
        <sz val="10"/>
        <color theme="1"/>
        <rFont val="Times New Roman"/>
        <family val="1"/>
        <charset val="204"/>
      </rPr>
      <t xml:space="preserve"> 00000</t>
    </r>
  </si>
  <si>
    <t>Основное мероприятие "Ремонт открытой спортивной площадки (универсальной игровой площадки) МБУ ДО ДЮСШ «Олимп» по адресу: 614575, Пермский край, п. Звёздный, ул. Ленина, 9а"</t>
  </si>
  <si>
    <t>03 1 08 SФ130</t>
  </si>
  <si>
    <t>Ремонт открытой спортивной площадки (универсальной игровой площадки) МБУ ДО ДЮСШ «Олимп» по адресу: 614575, Пермский край, п. Звёздный, ул. Ленина, 9а</t>
  </si>
  <si>
    <t>Основное мероприятие " Ремонт автомобильной дороги по ул. Ленина вдоль дома № 8"</t>
  </si>
  <si>
    <t>Ремонт автомобильной дороги по ул. Ленина вдоль дома № 8</t>
  </si>
  <si>
    <t>27 2 14 ST040</t>
  </si>
  <si>
    <t>27 2 14 00000</t>
  </si>
  <si>
    <t>27 2 15 ST040</t>
  </si>
  <si>
    <t>03 1 31 00000</t>
  </si>
  <si>
    <t>03 1 31 SР040</t>
  </si>
  <si>
    <t>Основное мероприятие "Текущий ремонт здания МБДОУ "Детский сад № 4" по адресу: 614575, Пемский край, п.Звёздный, ул. Ленина, 4Б"</t>
  </si>
  <si>
    <t>Текущий ремонт здания МБДОУ "Детский сад № 4" по адресу: 614575, Пемский край, п.Звёздный, ул. Ленина, 4Б</t>
  </si>
  <si>
    <t>03 1 22 SР350</t>
  </si>
  <si>
    <t>Асфальтирование открытой площадки для экспонатов Музея 52-й ракетной дивизии</t>
  </si>
  <si>
    <t>Основное мероприятие "Асфальтирование открытой площадки для экспонатов Музея 52-й ракетной дивизии"</t>
  </si>
  <si>
    <t>Основное мероприятие "Детская открытая спортивная площадка "Спартак" в МБДОУ "Детский сад № 4" по ул. Ленина, 4Б"</t>
  </si>
  <si>
    <t>Детская открытая спортивная площадка "Спартак" в МБДОУ "Детский сад № 4" по ул. Ленина, 4Б</t>
  </si>
  <si>
    <t>Школьная метеорологическая площадка</t>
  </si>
  <si>
    <t>Основное мероприятие "Школьная метеорологическая площадка"</t>
  </si>
  <si>
    <t>Реализация первичных мер пожарной безопасности на территории ЗАТО Звёздный</t>
  </si>
  <si>
    <t>25 3 01 01815</t>
  </si>
  <si>
    <t>Обеспечение деятельности бухгалтерии</t>
  </si>
  <si>
    <t>29 2 01 01818</t>
  </si>
  <si>
    <t>27 1 05 00000</t>
  </si>
  <si>
    <t>27 1 05 SP080</t>
  </si>
  <si>
    <t>03 1 32 00000</t>
  </si>
  <si>
    <t>03 1 32 SР080</t>
  </si>
  <si>
    <t>03 1 33 00000</t>
  </si>
  <si>
    <t>03 1 33 SР080</t>
  </si>
  <si>
    <t>03 1 34 00000</t>
  </si>
  <si>
    <t>03 1 34 SР080</t>
  </si>
  <si>
    <t>04 1 01 01819</t>
  </si>
  <si>
    <t>04 1 01 01810</t>
  </si>
  <si>
    <t>Обеспечение пожарной безопасности в муниципальных бюджетных образовательных учреждениях ЗАТО Звёздный</t>
  </si>
  <si>
    <t>Приложение 3</t>
  </si>
  <si>
    <t>к решению Думы ЗАТО Звёздный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</si>
  <si>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ЗАТО Звёздный на 2023 год и на плановый период 2024 и 2025 годов, тыс.рублей</t>
  </si>
  <si>
    <t>Ремонт автомобильной дороги по ул. Школьная, от здания № 3А/1 до перекрестка с ул. Коммунистическая</t>
  </si>
  <si>
    <t>Основное мероприятие " Ремонт автомобильной дороги по ул. Школьная, от здания № 3А/1 до перекрестка с ул. Коммунистическая"</t>
  </si>
  <si>
    <t>Муниципальная программа "Молодежная политика ЗАТО Звёздный"</t>
  </si>
  <si>
    <t>Основное мероприятие  "Молодежная политика ЗАТО Звёздный"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</si>
  <si>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</si>
  <si>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Основное мероприятие "Блок-контейнер для хранения спортивного инвентаря"</t>
  </si>
  <si>
    <t>Блок-контейнер для хранения спортивного инвентаря</t>
  </si>
  <si>
    <t>от 08.12.2022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</si>
</sst>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0000"/>
    <numFmt numFmtId="166" formatCode="0.00000"/>
  </numFmts>
  <fonts count="4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65" fontId="1" fillId="0" borderId="0" xfId="0" applyNumberFormat="1" applyFont="1" applyFill="1"/>
    <xf numFmtId="0" fontId="1" fillId="0" borderId="0" xfId="0" applyFont="1" applyFill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/>
    <xf numFmtId="166" fontId="1" fillId="0" borderId="1" xfId="0" applyNumberFormat="1" applyFont="1" applyFill="1" applyBorder="1" applyAlignment="1"/>
    <xf numFmtId="165" fontId="1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/>
    <xf numFmtId="49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/>
    <xf numFmtId="0" fontId="1" fillId="0" borderId="0" xfId="0" applyFont="1" applyFill="1" applyAlignment="1"/>
    <xf numFmtId="165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tabSelected="1" zoomScale="150" zoomScaleNormal="150" workbookViewId="0"/>
  </sheetViews>
  <sheetFormatPr defaultColWidth="9.140625" defaultRowHeight="12.75" x14ac:dyDescent="0.2"/>
  <cols>
    <col min="1" max="1" width="15" style="16" customWidth="1"/>
    <col min="2" max="2" width="6" style="12" customWidth="1"/>
    <col min="3" max="3" width="75.140625" style="12" customWidth="1"/>
    <col min="4" max="5" width="14.85546875" style="17" customWidth="1"/>
    <col min="6" max="6" width="12.7109375" style="12" bestFit="1" customWidth="1"/>
    <col min="7" max="7" width="14.28515625" style="12" customWidth="1"/>
    <col min="8" max="8" width="11.7109375" style="12" customWidth="1"/>
    <col min="9" max="9" width="14" style="12" customWidth="1"/>
    <col min="10" max="16384" width="9.140625" style="12"/>
  </cols>
  <sheetData>
    <row r="1" spans="1:6" x14ac:dyDescent="0.2">
      <c r="D1" s="28"/>
      <c r="E1" s="31" t="s">
        <v>401</v>
      </c>
      <c r="F1" s="31"/>
    </row>
    <row r="2" spans="1:6" x14ac:dyDescent="0.2">
      <c r="D2" s="28"/>
      <c r="E2" s="31" t="s">
        <v>402</v>
      </c>
      <c r="F2" s="31"/>
    </row>
    <row r="3" spans="1:6" x14ac:dyDescent="0.2">
      <c r="D3" s="28"/>
      <c r="E3" s="31" t="s">
        <v>411</v>
      </c>
      <c r="F3" s="31"/>
    </row>
    <row r="4" spans="1:6" x14ac:dyDescent="0.2">
      <c r="D4" s="28"/>
      <c r="F4" s="17"/>
    </row>
    <row r="5" spans="1:6" ht="43.5" customHeight="1" x14ac:dyDescent="0.2">
      <c r="A5" s="32" t="s">
        <v>403</v>
      </c>
      <c r="B5" s="32"/>
      <c r="C5" s="32"/>
      <c r="D5" s="32"/>
      <c r="E5" s="32"/>
      <c r="F5" s="32"/>
    </row>
    <row r="6" spans="1:6" ht="6" customHeight="1" x14ac:dyDescent="0.2">
      <c r="A6" s="20"/>
      <c r="B6" s="21"/>
      <c r="C6" s="21"/>
      <c r="D6" s="29"/>
      <c r="F6" s="17"/>
    </row>
    <row r="7" spans="1:6" x14ac:dyDescent="0.2">
      <c r="A7" s="2" t="s">
        <v>0</v>
      </c>
      <c r="B7" s="2" t="s">
        <v>96</v>
      </c>
      <c r="C7" s="2" t="s">
        <v>93</v>
      </c>
      <c r="D7" s="3">
        <v>2023</v>
      </c>
      <c r="E7" s="3">
        <v>2024</v>
      </c>
      <c r="F7" s="3">
        <v>2025</v>
      </c>
    </row>
    <row r="8" spans="1:6" ht="25.5" x14ac:dyDescent="0.2">
      <c r="A8" s="4" t="s">
        <v>47</v>
      </c>
      <c r="B8" s="4"/>
      <c r="C8" s="5" t="s">
        <v>27</v>
      </c>
      <c r="D8" s="14">
        <f>D9+D15</f>
        <v>150</v>
      </c>
      <c r="E8" s="14">
        <f>E9+E15</f>
        <v>150</v>
      </c>
      <c r="F8" s="14">
        <f>F9+F15</f>
        <v>150</v>
      </c>
    </row>
    <row r="9" spans="1:6" x14ac:dyDescent="0.2">
      <c r="A9" s="4" t="s">
        <v>48</v>
      </c>
      <c r="B9" s="4"/>
      <c r="C9" s="5" t="s">
        <v>28</v>
      </c>
      <c r="D9" s="14">
        <f>D10</f>
        <v>120</v>
      </c>
      <c r="E9" s="14">
        <f>E10</f>
        <v>120</v>
      </c>
      <c r="F9" s="14">
        <f>F10</f>
        <v>120</v>
      </c>
    </row>
    <row r="10" spans="1:6" ht="25.5" x14ac:dyDescent="0.2">
      <c r="A10" s="4" t="s">
        <v>50</v>
      </c>
      <c r="B10" s="4"/>
      <c r="C10" s="5" t="s">
        <v>49</v>
      </c>
      <c r="D10" s="14">
        <f>D11+D13</f>
        <v>120</v>
      </c>
      <c r="E10" s="14">
        <f>E11+E13</f>
        <v>120</v>
      </c>
      <c r="F10" s="14">
        <f>F11+F13</f>
        <v>120</v>
      </c>
    </row>
    <row r="11" spans="1:6" ht="25.5" x14ac:dyDescent="0.2">
      <c r="A11" s="4" t="s">
        <v>224</v>
      </c>
      <c r="B11" s="4"/>
      <c r="C11" s="5" t="s">
        <v>155</v>
      </c>
      <c r="D11" s="14">
        <f>D12</f>
        <v>50</v>
      </c>
      <c r="E11" s="14">
        <f>E12</f>
        <v>50</v>
      </c>
      <c r="F11" s="14">
        <f>F12</f>
        <v>50</v>
      </c>
    </row>
    <row r="12" spans="1:6" ht="25.5" x14ac:dyDescent="0.2">
      <c r="A12" s="4"/>
      <c r="B12" s="4">
        <v>600</v>
      </c>
      <c r="C12" s="1" t="s">
        <v>98</v>
      </c>
      <c r="D12" s="18">
        <v>50</v>
      </c>
      <c r="E12" s="18">
        <v>50</v>
      </c>
      <c r="F12" s="13">
        <v>50</v>
      </c>
    </row>
    <row r="13" spans="1:6" ht="25.5" x14ac:dyDescent="0.2">
      <c r="A13" s="4" t="s">
        <v>225</v>
      </c>
      <c r="B13" s="4"/>
      <c r="C13" s="5" t="s">
        <v>156</v>
      </c>
      <c r="D13" s="14">
        <f>D14</f>
        <v>70</v>
      </c>
      <c r="E13" s="14">
        <f>E14</f>
        <v>70</v>
      </c>
      <c r="F13" s="14">
        <f>F14</f>
        <v>70</v>
      </c>
    </row>
    <row r="14" spans="1:6" ht="25.5" x14ac:dyDescent="0.2">
      <c r="A14" s="4"/>
      <c r="B14" s="4">
        <v>600</v>
      </c>
      <c r="C14" s="1" t="s">
        <v>98</v>
      </c>
      <c r="D14" s="18">
        <v>70</v>
      </c>
      <c r="E14" s="18">
        <v>70</v>
      </c>
      <c r="F14" s="13">
        <v>70</v>
      </c>
    </row>
    <row r="15" spans="1:6" ht="25.5" x14ac:dyDescent="0.2">
      <c r="A15" s="4" t="s">
        <v>51</v>
      </c>
      <c r="B15" s="4"/>
      <c r="C15" s="1" t="s">
        <v>29</v>
      </c>
      <c r="D15" s="14">
        <f t="shared" ref="D15:F16" si="0">D16</f>
        <v>30</v>
      </c>
      <c r="E15" s="14">
        <f t="shared" si="0"/>
        <v>30</v>
      </c>
      <c r="F15" s="14">
        <f t="shared" si="0"/>
        <v>30</v>
      </c>
    </row>
    <row r="16" spans="1:6" ht="25.5" x14ac:dyDescent="0.2">
      <c r="A16" s="4" t="s">
        <v>53</v>
      </c>
      <c r="B16" s="4"/>
      <c r="C16" s="1" t="s">
        <v>52</v>
      </c>
      <c r="D16" s="14">
        <f t="shared" si="0"/>
        <v>30</v>
      </c>
      <c r="E16" s="14">
        <f t="shared" si="0"/>
        <v>30</v>
      </c>
      <c r="F16" s="14">
        <f t="shared" si="0"/>
        <v>30</v>
      </c>
    </row>
    <row r="17" spans="1:6" x14ac:dyDescent="0.2">
      <c r="A17" s="4" t="s">
        <v>226</v>
      </c>
      <c r="B17" s="4"/>
      <c r="C17" s="1" t="s">
        <v>157</v>
      </c>
      <c r="D17" s="14">
        <f>SUM(D18:D18)</f>
        <v>30</v>
      </c>
      <c r="E17" s="14">
        <f>SUM(E18:E18)</f>
        <v>30</v>
      </c>
      <c r="F17" s="14">
        <f>SUM(F18:F18)</f>
        <v>30</v>
      </c>
    </row>
    <row r="18" spans="1:6" ht="25.5" x14ac:dyDescent="0.2">
      <c r="A18" s="4"/>
      <c r="B18" s="4">
        <v>600</v>
      </c>
      <c r="C18" s="1" t="s">
        <v>98</v>
      </c>
      <c r="D18" s="18">
        <v>30</v>
      </c>
      <c r="E18" s="18">
        <v>30</v>
      </c>
      <c r="F18" s="13">
        <v>30</v>
      </c>
    </row>
    <row r="19" spans="1:6" ht="25.5" x14ac:dyDescent="0.2">
      <c r="A19" s="4" t="s">
        <v>54</v>
      </c>
      <c r="B19" s="4"/>
      <c r="C19" s="1" t="s">
        <v>30</v>
      </c>
      <c r="D19" s="14">
        <f t="shared" ref="D19:F19" si="1">D20</f>
        <v>20968.450930000003</v>
      </c>
      <c r="E19" s="14">
        <f t="shared" si="1"/>
        <v>10970.8</v>
      </c>
      <c r="F19" s="14">
        <f t="shared" si="1"/>
        <v>14093.7</v>
      </c>
    </row>
    <row r="20" spans="1:6" ht="25.5" x14ac:dyDescent="0.2">
      <c r="A20" s="4" t="s">
        <v>55</v>
      </c>
      <c r="B20" s="4"/>
      <c r="C20" s="1" t="s">
        <v>31</v>
      </c>
      <c r="D20" s="14">
        <f>D21+D26+D29+D32+D35+D38+D41+D44+D47+D50+D53</f>
        <v>20968.450930000003</v>
      </c>
      <c r="E20" s="14">
        <f t="shared" ref="E20:F20" si="2">E21+E26+E29+E32+E35+E38+E41+E44+E47+E50+E53</f>
        <v>10970.8</v>
      </c>
      <c r="F20" s="14">
        <f t="shared" si="2"/>
        <v>14093.7</v>
      </c>
    </row>
    <row r="21" spans="1:6" ht="25.5" x14ac:dyDescent="0.2">
      <c r="A21" s="4" t="s">
        <v>56</v>
      </c>
      <c r="B21" s="4"/>
      <c r="C21" s="1" t="s">
        <v>57</v>
      </c>
      <c r="D21" s="14">
        <f>D22+D24</f>
        <v>5339.90697</v>
      </c>
      <c r="E21" s="14">
        <f t="shared" ref="E21:F21" si="3">E22+E24</f>
        <v>10970.8</v>
      </c>
      <c r="F21" s="14">
        <f t="shared" si="3"/>
        <v>14093.7</v>
      </c>
    </row>
    <row r="22" spans="1:6" ht="25.5" x14ac:dyDescent="0.2">
      <c r="A22" s="4" t="s">
        <v>114</v>
      </c>
      <c r="B22" s="4"/>
      <c r="C22" s="1" t="s">
        <v>108</v>
      </c>
      <c r="D22" s="14">
        <f>D23</f>
        <v>5339.90697</v>
      </c>
      <c r="E22" s="14">
        <f>E23</f>
        <v>9970.7999999999993</v>
      </c>
      <c r="F22" s="14">
        <f>F23</f>
        <v>14093.7</v>
      </c>
    </row>
    <row r="23" spans="1:6" ht="25.5" x14ac:dyDescent="0.2">
      <c r="A23" s="4"/>
      <c r="B23" s="4">
        <v>600</v>
      </c>
      <c r="C23" s="1" t="s">
        <v>98</v>
      </c>
      <c r="D23" s="23">
        <v>5339.90697</v>
      </c>
      <c r="E23" s="23">
        <v>9970.7999999999993</v>
      </c>
      <c r="F23" s="13">
        <v>14093.7</v>
      </c>
    </row>
    <row r="24" spans="1:6" x14ac:dyDescent="0.2">
      <c r="A24" s="4" t="s">
        <v>179</v>
      </c>
      <c r="B24" s="4"/>
      <c r="C24" s="1" t="s">
        <v>180</v>
      </c>
      <c r="D24" s="14">
        <f>D25</f>
        <v>0</v>
      </c>
      <c r="E24" s="14">
        <f>E25</f>
        <v>1000</v>
      </c>
      <c r="F24" s="14">
        <f>F25</f>
        <v>0</v>
      </c>
    </row>
    <row r="25" spans="1:6" ht="25.5" x14ac:dyDescent="0.2">
      <c r="A25" s="4"/>
      <c r="B25" s="4">
        <v>600</v>
      </c>
      <c r="C25" s="1" t="s">
        <v>98</v>
      </c>
      <c r="D25" s="18">
        <v>0</v>
      </c>
      <c r="E25" s="23">
        <v>1000</v>
      </c>
      <c r="F25" s="13">
        <v>0</v>
      </c>
    </row>
    <row r="26" spans="1:6" ht="25.5" x14ac:dyDescent="0.2">
      <c r="A26" s="4" t="s">
        <v>181</v>
      </c>
      <c r="B26" s="4"/>
      <c r="C26" s="1" t="s">
        <v>182</v>
      </c>
      <c r="D26" s="14">
        <f t="shared" ref="D26:F27" si="4">D27</f>
        <v>177.33806000000001</v>
      </c>
      <c r="E26" s="14">
        <f t="shared" si="4"/>
        <v>0</v>
      </c>
      <c r="F26" s="14">
        <f t="shared" si="4"/>
        <v>0</v>
      </c>
    </row>
    <row r="27" spans="1:6" ht="25.5" x14ac:dyDescent="0.2">
      <c r="A27" s="4" t="s">
        <v>183</v>
      </c>
      <c r="B27" s="4"/>
      <c r="C27" s="1" t="s">
        <v>340</v>
      </c>
      <c r="D27" s="14">
        <f t="shared" si="4"/>
        <v>177.33806000000001</v>
      </c>
      <c r="E27" s="14">
        <f t="shared" si="4"/>
        <v>0</v>
      </c>
      <c r="F27" s="14">
        <f t="shared" si="4"/>
        <v>0</v>
      </c>
    </row>
    <row r="28" spans="1:6" ht="25.5" x14ac:dyDescent="0.2">
      <c r="A28" s="4"/>
      <c r="B28" s="4">
        <v>600</v>
      </c>
      <c r="C28" s="1" t="s">
        <v>98</v>
      </c>
      <c r="D28" s="18">
        <v>177.33806000000001</v>
      </c>
      <c r="E28" s="18">
        <v>0</v>
      </c>
      <c r="F28" s="13">
        <v>0</v>
      </c>
    </row>
    <row r="29" spans="1:6" ht="25.5" x14ac:dyDescent="0.2">
      <c r="A29" s="4" t="s">
        <v>184</v>
      </c>
      <c r="B29" s="4"/>
      <c r="C29" s="1" t="s">
        <v>185</v>
      </c>
      <c r="D29" s="14">
        <f>D30</f>
        <v>2174.9489400000002</v>
      </c>
      <c r="E29" s="14">
        <f t="shared" ref="E29:F29" si="5">E30</f>
        <v>0</v>
      </c>
      <c r="F29" s="14">
        <f t="shared" si="5"/>
        <v>0</v>
      </c>
    </row>
    <row r="30" spans="1:6" ht="25.5" x14ac:dyDescent="0.2">
      <c r="A30" s="4" t="s">
        <v>379</v>
      </c>
      <c r="B30" s="4"/>
      <c r="C30" s="1" t="s">
        <v>186</v>
      </c>
      <c r="D30" s="14">
        <f t="shared" ref="D30:F30" si="6">D31</f>
        <v>2174.9489400000002</v>
      </c>
      <c r="E30" s="14">
        <f t="shared" si="6"/>
        <v>0</v>
      </c>
      <c r="F30" s="14">
        <f t="shared" si="6"/>
        <v>0</v>
      </c>
    </row>
    <row r="31" spans="1:6" ht="25.5" x14ac:dyDescent="0.2">
      <c r="A31" s="4"/>
      <c r="B31" s="4">
        <v>600</v>
      </c>
      <c r="C31" s="1" t="s">
        <v>98</v>
      </c>
      <c r="D31" s="23">
        <v>2174.9489400000002</v>
      </c>
      <c r="E31" s="18">
        <v>0</v>
      </c>
      <c r="F31" s="13">
        <v>0</v>
      </c>
    </row>
    <row r="32" spans="1:6" ht="25.5" x14ac:dyDescent="0.2">
      <c r="A32" s="4" t="s">
        <v>341</v>
      </c>
      <c r="B32" s="4"/>
      <c r="C32" s="1" t="s">
        <v>343</v>
      </c>
      <c r="D32" s="14">
        <f t="shared" ref="D32:F33" si="7">D33</f>
        <v>2106.4838100000002</v>
      </c>
      <c r="E32" s="14">
        <f t="shared" si="7"/>
        <v>0</v>
      </c>
      <c r="F32" s="14">
        <f t="shared" si="7"/>
        <v>0</v>
      </c>
    </row>
    <row r="33" spans="1:6" ht="25.5" x14ac:dyDescent="0.2">
      <c r="A33" s="4" t="s">
        <v>342</v>
      </c>
      <c r="B33" s="4"/>
      <c r="C33" s="1" t="s">
        <v>344</v>
      </c>
      <c r="D33" s="14">
        <f t="shared" si="7"/>
        <v>2106.4838100000002</v>
      </c>
      <c r="E33" s="14">
        <f t="shared" si="7"/>
        <v>0</v>
      </c>
      <c r="F33" s="14">
        <f t="shared" si="7"/>
        <v>0</v>
      </c>
    </row>
    <row r="34" spans="1:6" ht="25.5" x14ac:dyDescent="0.2">
      <c r="A34" s="4"/>
      <c r="B34" s="4">
        <v>600</v>
      </c>
      <c r="C34" s="1" t="s">
        <v>98</v>
      </c>
      <c r="D34" s="18">
        <v>2106.4838100000002</v>
      </c>
      <c r="E34" s="18">
        <v>0</v>
      </c>
      <c r="F34" s="13">
        <v>0</v>
      </c>
    </row>
    <row r="35" spans="1:6" ht="25.5" x14ac:dyDescent="0.2">
      <c r="A35" s="4" t="s">
        <v>345</v>
      </c>
      <c r="B35" s="4"/>
      <c r="C35" s="1" t="s">
        <v>347</v>
      </c>
      <c r="D35" s="14">
        <f t="shared" ref="D35:F36" si="8">D36</f>
        <v>5597.7200499999999</v>
      </c>
      <c r="E35" s="14">
        <f t="shared" si="8"/>
        <v>0</v>
      </c>
      <c r="F35" s="14">
        <f t="shared" si="8"/>
        <v>0</v>
      </c>
    </row>
    <row r="36" spans="1:6" ht="25.5" x14ac:dyDescent="0.2">
      <c r="A36" s="4" t="s">
        <v>346</v>
      </c>
      <c r="B36" s="4"/>
      <c r="C36" s="1" t="s">
        <v>329</v>
      </c>
      <c r="D36" s="14">
        <f t="shared" si="8"/>
        <v>5597.7200499999999</v>
      </c>
      <c r="E36" s="14">
        <f t="shared" si="8"/>
        <v>0</v>
      </c>
      <c r="F36" s="14">
        <f t="shared" si="8"/>
        <v>0</v>
      </c>
    </row>
    <row r="37" spans="1:6" ht="25.5" x14ac:dyDescent="0.2">
      <c r="A37" s="4"/>
      <c r="B37" s="4">
        <v>600</v>
      </c>
      <c r="C37" s="1" t="s">
        <v>98</v>
      </c>
      <c r="D37" s="23">
        <v>5597.7200499999999</v>
      </c>
      <c r="E37" s="18">
        <v>0</v>
      </c>
      <c r="F37" s="13">
        <v>0</v>
      </c>
    </row>
    <row r="38" spans="1:6" ht="38.25" x14ac:dyDescent="0.2">
      <c r="A38" s="25" t="s">
        <v>362</v>
      </c>
      <c r="B38" s="4"/>
      <c r="C38" s="1" t="s">
        <v>363</v>
      </c>
      <c r="D38" s="14">
        <f t="shared" ref="D38:F39" si="9">D39</f>
        <v>1500</v>
      </c>
      <c r="E38" s="14">
        <f t="shared" si="9"/>
        <v>0</v>
      </c>
      <c r="F38" s="14">
        <f t="shared" si="9"/>
        <v>0</v>
      </c>
    </row>
    <row r="39" spans="1:6" ht="25.5" x14ac:dyDescent="0.2">
      <c r="A39" s="26" t="s">
        <v>364</v>
      </c>
      <c r="B39" s="10"/>
      <c r="C39" s="7" t="s">
        <v>365</v>
      </c>
      <c r="D39" s="27">
        <f t="shared" si="9"/>
        <v>1500</v>
      </c>
      <c r="E39" s="27">
        <f t="shared" si="9"/>
        <v>0</v>
      </c>
      <c r="F39" s="27">
        <f t="shared" si="9"/>
        <v>0</v>
      </c>
    </row>
    <row r="40" spans="1:6" ht="25.5" x14ac:dyDescent="0.2">
      <c r="A40" s="26"/>
      <c r="B40" s="10">
        <v>600</v>
      </c>
      <c r="C40" s="7" t="s">
        <v>98</v>
      </c>
      <c r="D40" s="18">
        <v>1500</v>
      </c>
      <c r="E40" s="18">
        <v>0</v>
      </c>
      <c r="F40" s="13">
        <v>0</v>
      </c>
    </row>
    <row r="41" spans="1:6" ht="38.25" x14ac:dyDescent="0.2">
      <c r="A41" s="26" t="s">
        <v>366</v>
      </c>
      <c r="B41" s="10"/>
      <c r="C41" s="7" t="s">
        <v>367</v>
      </c>
      <c r="D41" s="27">
        <f t="shared" ref="D41:F42" si="10">D42</f>
        <v>1700</v>
      </c>
      <c r="E41" s="27">
        <f t="shared" si="10"/>
        <v>0</v>
      </c>
      <c r="F41" s="27">
        <f t="shared" si="10"/>
        <v>0</v>
      </c>
    </row>
    <row r="42" spans="1:6" ht="25.5" x14ac:dyDescent="0.2">
      <c r="A42" s="26" t="s">
        <v>368</v>
      </c>
      <c r="B42" s="10"/>
      <c r="C42" s="7" t="s">
        <v>369</v>
      </c>
      <c r="D42" s="27">
        <f t="shared" si="10"/>
        <v>1700</v>
      </c>
      <c r="E42" s="27">
        <f t="shared" si="10"/>
        <v>0</v>
      </c>
      <c r="F42" s="27">
        <f t="shared" si="10"/>
        <v>0</v>
      </c>
    </row>
    <row r="43" spans="1:6" ht="25.5" x14ac:dyDescent="0.2">
      <c r="A43" s="26"/>
      <c r="B43" s="10">
        <v>600</v>
      </c>
      <c r="C43" s="7" t="s">
        <v>98</v>
      </c>
      <c r="D43" s="18">
        <v>1700</v>
      </c>
      <c r="E43" s="18">
        <v>0</v>
      </c>
      <c r="F43" s="13">
        <v>0</v>
      </c>
    </row>
    <row r="44" spans="1:6" ht="25.5" x14ac:dyDescent="0.2">
      <c r="A44" s="26" t="s">
        <v>375</v>
      </c>
      <c r="B44" s="10"/>
      <c r="C44" s="7" t="s">
        <v>377</v>
      </c>
      <c r="D44" s="27">
        <f t="shared" ref="D44:F45" si="11">D45</f>
        <v>2180.0628000000002</v>
      </c>
      <c r="E44" s="27">
        <f t="shared" si="11"/>
        <v>0</v>
      </c>
      <c r="F44" s="27">
        <f t="shared" si="11"/>
        <v>0</v>
      </c>
    </row>
    <row r="45" spans="1:6" ht="25.5" x14ac:dyDescent="0.2">
      <c r="A45" s="4" t="s">
        <v>376</v>
      </c>
      <c r="B45" s="10"/>
      <c r="C45" s="7" t="s">
        <v>378</v>
      </c>
      <c r="D45" s="27">
        <f t="shared" si="11"/>
        <v>2180.0628000000002</v>
      </c>
      <c r="E45" s="27">
        <f t="shared" si="11"/>
        <v>0</v>
      </c>
      <c r="F45" s="27">
        <f t="shared" si="11"/>
        <v>0</v>
      </c>
    </row>
    <row r="46" spans="1:6" ht="25.5" x14ac:dyDescent="0.2">
      <c r="A46" s="26"/>
      <c r="B46" s="10">
        <v>600</v>
      </c>
      <c r="C46" s="7" t="s">
        <v>98</v>
      </c>
      <c r="D46" s="18">
        <v>2180.0628000000002</v>
      </c>
      <c r="E46" s="18">
        <v>0</v>
      </c>
      <c r="F46" s="13">
        <v>0</v>
      </c>
    </row>
    <row r="47" spans="1:6" ht="25.5" x14ac:dyDescent="0.2">
      <c r="A47" s="26" t="s">
        <v>392</v>
      </c>
      <c r="B47" s="10"/>
      <c r="C47" s="7" t="s">
        <v>382</v>
      </c>
      <c r="D47" s="27">
        <f t="shared" ref="D47:F48" si="12">D48</f>
        <v>90</v>
      </c>
      <c r="E47" s="27">
        <f t="shared" si="12"/>
        <v>0</v>
      </c>
      <c r="F47" s="27">
        <f t="shared" si="12"/>
        <v>0</v>
      </c>
    </row>
    <row r="48" spans="1:6" ht="25.5" x14ac:dyDescent="0.2">
      <c r="A48" s="4" t="s">
        <v>393</v>
      </c>
      <c r="B48" s="10"/>
      <c r="C48" s="7" t="s">
        <v>383</v>
      </c>
      <c r="D48" s="27">
        <f t="shared" si="12"/>
        <v>90</v>
      </c>
      <c r="E48" s="27">
        <f t="shared" si="12"/>
        <v>0</v>
      </c>
      <c r="F48" s="27">
        <f t="shared" si="12"/>
        <v>0</v>
      </c>
    </row>
    <row r="49" spans="1:6" ht="25.5" x14ac:dyDescent="0.2">
      <c r="A49" s="26"/>
      <c r="B49" s="10">
        <v>600</v>
      </c>
      <c r="C49" s="7" t="s">
        <v>98</v>
      </c>
      <c r="D49" s="18">
        <v>90</v>
      </c>
      <c r="E49" s="18">
        <v>0</v>
      </c>
      <c r="F49" s="13">
        <v>0</v>
      </c>
    </row>
    <row r="50" spans="1:6" x14ac:dyDescent="0.2">
      <c r="A50" s="26" t="s">
        <v>394</v>
      </c>
      <c r="B50" s="10"/>
      <c r="C50" s="7" t="s">
        <v>409</v>
      </c>
      <c r="D50" s="27">
        <f t="shared" ref="D50:F51" si="13">D51</f>
        <v>70</v>
      </c>
      <c r="E50" s="27">
        <f t="shared" si="13"/>
        <v>0</v>
      </c>
      <c r="F50" s="27">
        <f t="shared" si="13"/>
        <v>0</v>
      </c>
    </row>
    <row r="51" spans="1:6" x14ac:dyDescent="0.2">
      <c r="A51" s="4" t="s">
        <v>395</v>
      </c>
      <c r="B51" s="10"/>
      <c r="C51" s="7" t="s">
        <v>410</v>
      </c>
      <c r="D51" s="27">
        <f t="shared" si="13"/>
        <v>70</v>
      </c>
      <c r="E51" s="27">
        <f t="shared" si="13"/>
        <v>0</v>
      </c>
      <c r="F51" s="27">
        <f t="shared" si="13"/>
        <v>0</v>
      </c>
    </row>
    <row r="52" spans="1:6" ht="25.5" x14ac:dyDescent="0.2">
      <c r="A52" s="26"/>
      <c r="B52" s="10">
        <v>600</v>
      </c>
      <c r="C52" s="7" t="s">
        <v>98</v>
      </c>
      <c r="D52" s="18">
        <v>70</v>
      </c>
      <c r="E52" s="18">
        <v>0</v>
      </c>
      <c r="F52" s="13">
        <v>0</v>
      </c>
    </row>
    <row r="53" spans="1:6" x14ac:dyDescent="0.2">
      <c r="A53" s="26" t="s">
        <v>396</v>
      </c>
      <c r="B53" s="10"/>
      <c r="C53" s="7" t="s">
        <v>385</v>
      </c>
      <c r="D53" s="27">
        <f t="shared" ref="D53:F54" si="14">D54</f>
        <v>31.990300000000001</v>
      </c>
      <c r="E53" s="27">
        <f t="shared" si="14"/>
        <v>0</v>
      </c>
      <c r="F53" s="27">
        <f t="shared" si="14"/>
        <v>0</v>
      </c>
    </row>
    <row r="54" spans="1:6" x14ac:dyDescent="0.2">
      <c r="A54" s="4" t="s">
        <v>397</v>
      </c>
      <c r="B54" s="10"/>
      <c r="C54" s="7" t="s">
        <v>384</v>
      </c>
      <c r="D54" s="27">
        <f t="shared" si="14"/>
        <v>31.990300000000001</v>
      </c>
      <c r="E54" s="27">
        <f t="shared" si="14"/>
        <v>0</v>
      </c>
      <c r="F54" s="27">
        <f t="shared" si="14"/>
        <v>0</v>
      </c>
    </row>
    <row r="55" spans="1:6" ht="25.5" x14ac:dyDescent="0.2">
      <c r="A55" s="26"/>
      <c r="B55" s="10">
        <v>600</v>
      </c>
      <c r="C55" s="7" t="s">
        <v>98</v>
      </c>
      <c r="D55" s="18">
        <v>31.990300000000001</v>
      </c>
      <c r="E55" s="18">
        <v>0</v>
      </c>
      <c r="F55" s="13">
        <v>0</v>
      </c>
    </row>
    <row r="56" spans="1:6" ht="25.5" x14ac:dyDescent="0.2">
      <c r="A56" s="4" t="s">
        <v>58</v>
      </c>
      <c r="B56" s="4"/>
      <c r="C56" s="1" t="s">
        <v>32</v>
      </c>
      <c r="D56" s="14">
        <f t="shared" ref="D56:F56" si="15">D57+D67+D80</f>
        <v>15886.36</v>
      </c>
      <c r="E56" s="14">
        <f t="shared" si="15"/>
        <v>7895.81</v>
      </c>
      <c r="F56" s="14">
        <f t="shared" si="15"/>
        <v>6895.8099999999995</v>
      </c>
    </row>
    <row r="57" spans="1:6" ht="25.5" x14ac:dyDescent="0.2">
      <c r="A57" s="4" t="s">
        <v>59</v>
      </c>
      <c r="B57" s="4"/>
      <c r="C57" s="1" t="s">
        <v>33</v>
      </c>
      <c r="D57" s="14">
        <f>D58</f>
        <v>9020</v>
      </c>
      <c r="E57" s="14">
        <f>E58</f>
        <v>2020</v>
      </c>
      <c r="F57" s="14">
        <f>F58</f>
        <v>1020</v>
      </c>
    </row>
    <row r="58" spans="1:6" ht="25.5" x14ac:dyDescent="0.2">
      <c r="A58" s="4" t="s">
        <v>61</v>
      </c>
      <c r="B58" s="4"/>
      <c r="C58" s="1" t="s">
        <v>60</v>
      </c>
      <c r="D58" s="14">
        <f t="shared" ref="D58:F58" si="16">D59+D61+D65+D63</f>
        <v>9020</v>
      </c>
      <c r="E58" s="14">
        <f t="shared" si="16"/>
        <v>2020</v>
      </c>
      <c r="F58" s="14">
        <f t="shared" si="16"/>
        <v>1020</v>
      </c>
    </row>
    <row r="59" spans="1:6" x14ac:dyDescent="0.2">
      <c r="A59" s="4" t="s">
        <v>62</v>
      </c>
      <c r="B59" s="4"/>
      <c r="C59" s="1" t="s">
        <v>1</v>
      </c>
      <c r="D59" s="14">
        <f>D60</f>
        <v>10</v>
      </c>
      <c r="E59" s="14">
        <f>E60</f>
        <v>10</v>
      </c>
      <c r="F59" s="14">
        <f>F60</f>
        <v>10</v>
      </c>
    </row>
    <row r="60" spans="1:6" ht="25.5" x14ac:dyDescent="0.2">
      <c r="A60" s="4"/>
      <c r="B60" s="4">
        <v>600</v>
      </c>
      <c r="C60" s="1" t="s">
        <v>98</v>
      </c>
      <c r="D60" s="18">
        <v>10</v>
      </c>
      <c r="E60" s="18">
        <v>10</v>
      </c>
      <c r="F60" s="13">
        <v>10</v>
      </c>
    </row>
    <row r="61" spans="1:6" x14ac:dyDescent="0.2">
      <c r="A61" s="4" t="s">
        <v>63</v>
      </c>
      <c r="B61" s="4"/>
      <c r="C61" s="1" t="s">
        <v>2</v>
      </c>
      <c r="D61" s="14">
        <f>D62</f>
        <v>10</v>
      </c>
      <c r="E61" s="14">
        <f>E62</f>
        <v>10</v>
      </c>
      <c r="F61" s="14">
        <f>F62</f>
        <v>10</v>
      </c>
    </row>
    <row r="62" spans="1:6" x14ac:dyDescent="0.2">
      <c r="A62" s="4"/>
      <c r="B62" s="4">
        <v>200</v>
      </c>
      <c r="C62" s="1" t="s">
        <v>107</v>
      </c>
      <c r="D62" s="18">
        <v>10</v>
      </c>
      <c r="E62" s="18">
        <v>10</v>
      </c>
      <c r="F62" s="13">
        <v>10</v>
      </c>
    </row>
    <row r="63" spans="1:6" ht="25.5" x14ac:dyDescent="0.2">
      <c r="A63" s="4" t="s">
        <v>399</v>
      </c>
      <c r="B63" s="4"/>
      <c r="C63" s="1" t="s">
        <v>400</v>
      </c>
      <c r="D63" s="14">
        <f t="shared" ref="D63:F63" si="17">D64</f>
        <v>6000</v>
      </c>
      <c r="E63" s="14">
        <f t="shared" si="17"/>
        <v>2000</v>
      </c>
      <c r="F63" s="14">
        <f t="shared" si="17"/>
        <v>1000</v>
      </c>
    </row>
    <row r="64" spans="1:6" ht="25.5" x14ac:dyDescent="0.2">
      <c r="A64" s="4"/>
      <c r="B64" s="4">
        <v>600</v>
      </c>
      <c r="C64" s="1" t="s">
        <v>98</v>
      </c>
      <c r="D64" s="23">
        <v>6000</v>
      </c>
      <c r="E64" s="23">
        <v>2000</v>
      </c>
      <c r="F64" s="13">
        <v>1000</v>
      </c>
    </row>
    <row r="65" spans="1:6" x14ac:dyDescent="0.2">
      <c r="A65" s="4" t="s">
        <v>398</v>
      </c>
      <c r="B65" s="4"/>
      <c r="C65" s="1" t="s">
        <v>386</v>
      </c>
      <c r="D65" s="14">
        <f t="shared" ref="D65:F65" si="18">D66</f>
        <v>3000</v>
      </c>
      <c r="E65" s="14">
        <f t="shared" si="18"/>
        <v>0</v>
      </c>
      <c r="F65" s="14">
        <f t="shared" si="18"/>
        <v>0</v>
      </c>
    </row>
    <row r="66" spans="1:6" x14ac:dyDescent="0.2">
      <c r="A66" s="4"/>
      <c r="B66" s="4">
        <v>200</v>
      </c>
      <c r="C66" s="1" t="s">
        <v>107</v>
      </c>
      <c r="D66" s="23">
        <v>3000</v>
      </c>
      <c r="E66" s="18">
        <v>0</v>
      </c>
      <c r="F66" s="13">
        <v>0</v>
      </c>
    </row>
    <row r="67" spans="1:6" ht="25.5" x14ac:dyDescent="0.2">
      <c r="A67" s="4" t="s">
        <v>64</v>
      </c>
      <c r="B67" s="4"/>
      <c r="C67" s="1" t="s">
        <v>45</v>
      </c>
      <c r="D67" s="14">
        <f>D68</f>
        <v>3006.48</v>
      </c>
      <c r="E67" s="14">
        <f>E68</f>
        <v>2600.2800000000002</v>
      </c>
      <c r="F67" s="14">
        <f>F68</f>
        <v>2600.2800000000002</v>
      </c>
    </row>
    <row r="68" spans="1:6" ht="25.5" x14ac:dyDescent="0.2">
      <c r="A68" s="4" t="s">
        <v>66</v>
      </c>
      <c r="B68" s="4"/>
      <c r="C68" s="1" t="s">
        <v>65</v>
      </c>
      <c r="D68" s="14">
        <f t="shared" ref="D68:F68" si="19">D69+D71+D73+D76+D78</f>
        <v>3006.48</v>
      </c>
      <c r="E68" s="14">
        <f t="shared" si="19"/>
        <v>2600.2800000000002</v>
      </c>
      <c r="F68" s="14">
        <f t="shared" si="19"/>
        <v>2600.2800000000002</v>
      </c>
    </row>
    <row r="69" spans="1:6" ht="38.25" x14ac:dyDescent="0.2">
      <c r="A69" s="4" t="s">
        <v>67</v>
      </c>
      <c r="B69" s="4"/>
      <c r="C69" s="1" t="s">
        <v>46</v>
      </c>
      <c r="D69" s="14">
        <f>D70</f>
        <v>100</v>
      </c>
      <c r="E69" s="14">
        <f>E70</f>
        <v>100</v>
      </c>
      <c r="F69" s="14">
        <f>F70</f>
        <v>100</v>
      </c>
    </row>
    <row r="70" spans="1:6" x14ac:dyDescent="0.2">
      <c r="A70" s="4"/>
      <c r="B70" s="4">
        <v>200</v>
      </c>
      <c r="C70" s="1" t="s">
        <v>107</v>
      </c>
      <c r="D70" s="18">
        <v>100</v>
      </c>
      <c r="E70" s="18">
        <v>100</v>
      </c>
      <c r="F70" s="13">
        <v>100</v>
      </c>
    </row>
    <row r="71" spans="1:6" ht="25.5" x14ac:dyDescent="0.2">
      <c r="A71" s="4" t="s">
        <v>102</v>
      </c>
      <c r="B71" s="4"/>
      <c r="C71" s="1" t="s">
        <v>3</v>
      </c>
      <c r="D71" s="14">
        <f>D72</f>
        <v>20</v>
      </c>
      <c r="E71" s="14">
        <f>E72</f>
        <v>20</v>
      </c>
      <c r="F71" s="14">
        <f>F72</f>
        <v>20</v>
      </c>
    </row>
    <row r="72" spans="1:6" x14ac:dyDescent="0.2">
      <c r="A72" s="4"/>
      <c r="B72" s="4">
        <v>200</v>
      </c>
      <c r="C72" s="1" t="s">
        <v>107</v>
      </c>
      <c r="D72" s="18">
        <v>20</v>
      </c>
      <c r="E72" s="18">
        <v>20</v>
      </c>
      <c r="F72" s="13">
        <v>20</v>
      </c>
    </row>
    <row r="73" spans="1:6" ht="25.5" x14ac:dyDescent="0.2">
      <c r="A73" s="4" t="s">
        <v>131</v>
      </c>
      <c r="B73" s="4"/>
      <c r="C73" s="1" t="s">
        <v>132</v>
      </c>
      <c r="D73" s="14">
        <f>SUM(D74:D75)</f>
        <v>2806.48</v>
      </c>
      <c r="E73" s="14">
        <f>SUM(E74:E75)</f>
        <v>2400.2800000000002</v>
      </c>
      <c r="F73" s="14">
        <f>SUM(F74:F75)</f>
        <v>2400.2800000000002</v>
      </c>
    </row>
    <row r="74" spans="1:6" x14ac:dyDescent="0.2">
      <c r="A74" s="4"/>
      <c r="B74" s="4">
        <v>100</v>
      </c>
      <c r="C74" s="7" t="s">
        <v>97</v>
      </c>
      <c r="D74" s="14">
        <v>2176.0607300000001</v>
      </c>
      <c r="E74" s="14">
        <v>2274.1201000000001</v>
      </c>
      <c r="F74" s="13">
        <v>2274.1201000000001</v>
      </c>
    </row>
    <row r="75" spans="1:6" x14ac:dyDescent="0.2">
      <c r="A75" s="4"/>
      <c r="B75" s="4">
        <v>200</v>
      </c>
      <c r="C75" s="1" t="s">
        <v>107</v>
      </c>
      <c r="D75" s="18">
        <v>630.41926999999998</v>
      </c>
      <c r="E75" s="18">
        <v>126.15989999999999</v>
      </c>
      <c r="F75" s="13">
        <v>126.15989999999999</v>
      </c>
    </row>
    <row r="76" spans="1:6" ht="25.5" x14ac:dyDescent="0.2">
      <c r="A76" s="4" t="s">
        <v>307</v>
      </c>
      <c r="B76" s="4"/>
      <c r="C76" s="1" t="s">
        <v>308</v>
      </c>
      <c r="D76" s="14">
        <f t="shared" ref="D76:F76" si="20">D77</f>
        <v>40</v>
      </c>
      <c r="E76" s="14">
        <f t="shared" si="20"/>
        <v>40</v>
      </c>
      <c r="F76" s="14">
        <f t="shared" si="20"/>
        <v>40</v>
      </c>
    </row>
    <row r="77" spans="1:6" x14ac:dyDescent="0.2">
      <c r="A77" s="4"/>
      <c r="B77" s="4">
        <v>200</v>
      </c>
      <c r="C77" s="1" t="s">
        <v>107</v>
      </c>
      <c r="D77" s="18">
        <v>40</v>
      </c>
      <c r="E77" s="18">
        <v>40</v>
      </c>
      <c r="F77" s="13">
        <v>40</v>
      </c>
    </row>
    <row r="78" spans="1:6" ht="25.5" x14ac:dyDescent="0.2">
      <c r="A78" s="4" t="s">
        <v>330</v>
      </c>
      <c r="B78" s="4"/>
      <c r="C78" s="1" t="s">
        <v>331</v>
      </c>
      <c r="D78" s="14">
        <f t="shared" ref="D78:F78" si="21">D79</f>
        <v>40</v>
      </c>
      <c r="E78" s="14">
        <f t="shared" si="21"/>
        <v>40</v>
      </c>
      <c r="F78" s="14">
        <f t="shared" si="21"/>
        <v>40</v>
      </c>
    </row>
    <row r="79" spans="1:6" x14ac:dyDescent="0.2">
      <c r="A79" s="4"/>
      <c r="B79" s="4">
        <v>200</v>
      </c>
      <c r="C79" s="1" t="s">
        <v>107</v>
      </c>
      <c r="D79" s="18">
        <v>40</v>
      </c>
      <c r="E79" s="18">
        <v>40</v>
      </c>
      <c r="F79" s="13">
        <v>40</v>
      </c>
    </row>
    <row r="80" spans="1:6" x14ac:dyDescent="0.2">
      <c r="A80" s="4" t="s">
        <v>187</v>
      </c>
      <c r="B80" s="4"/>
      <c r="C80" s="1" t="s">
        <v>188</v>
      </c>
      <c r="D80" s="14">
        <f>D81</f>
        <v>3859.88</v>
      </c>
      <c r="E80" s="14">
        <f>E81</f>
        <v>3275.5299999999997</v>
      </c>
      <c r="F80" s="14">
        <f>F81</f>
        <v>3275.5299999999997</v>
      </c>
    </row>
    <row r="81" spans="1:6" x14ac:dyDescent="0.2">
      <c r="A81" s="4" t="s">
        <v>189</v>
      </c>
      <c r="B81" s="4"/>
      <c r="C81" s="1" t="s">
        <v>190</v>
      </c>
      <c r="D81" s="14">
        <f t="shared" ref="D81:F81" si="22">D82+D84+D88+D86</f>
        <v>3859.88</v>
      </c>
      <c r="E81" s="14">
        <f t="shared" si="22"/>
        <v>3275.5299999999997</v>
      </c>
      <c r="F81" s="14">
        <f t="shared" si="22"/>
        <v>3275.5299999999997</v>
      </c>
    </row>
    <row r="82" spans="1:6" x14ac:dyDescent="0.2">
      <c r="A82" s="4" t="s">
        <v>332</v>
      </c>
      <c r="B82" s="4"/>
      <c r="C82" s="1" t="s">
        <v>333</v>
      </c>
      <c r="D82" s="14">
        <f t="shared" ref="D82:F82" si="23">D83</f>
        <v>1750</v>
      </c>
      <c r="E82" s="14">
        <f t="shared" si="23"/>
        <v>100</v>
      </c>
      <c r="F82" s="14">
        <f t="shared" si="23"/>
        <v>100</v>
      </c>
    </row>
    <row r="83" spans="1:6" x14ac:dyDescent="0.2">
      <c r="A83" s="4"/>
      <c r="B83" s="4">
        <v>200</v>
      </c>
      <c r="C83" s="1" t="s">
        <v>107</v>
      </c>
      <c r="D83" s="14">
        <v>1750</v>
      </c>
      <c r="E83" s="14">
        <v>100</v>
      </c>
      <c r="F83" s="13">
        <v>100</v>
      </c>
    </row>
    <row r="84" spans="1:6" x14ac:dyDescent="0.2">
      <c r="A84" s="4" t="s">
        <v>232</v>
      </c>
      <c r="B84" s="4"/>
      <c r="C84" s="1" t="s">
        <v>191</v>
      </c>
      <c r="D84" s="14">
        <f>D85</f>
        <v>12</v>
      </c>
      <c r="E84" s="14">
        <f>E85</f>
        <v>12</v>
      </c>
      <c r="F84" s="14">
        <f>F85</f>
        <v>12</v>
      </c>
    </row>
    <row r="85" spans="1:6" x14ac:dyDescent="0.2">
      <c r="A85" s="4"/>
      <c r="B85" s="4">
        <v>200</v>
      </c>
      <c r="C85" s="1" t="s">
        <v>107</v>
      </c>
      <c r="D85" s="18">
        <v>12</v>
      </c>
      <c r="E85" s="18">
        <v>12</v>
      </c>
      <c r="F85" s="13">
        <v>12</v>
      </c>
    </row>
    <row r="86" spans="1:6" ht="25.5" x14ac:dyDescent="0.2">
      <c r="A86" s="4" t="s">
        <v>233</v>
      </c>
      <c r="B86" s="4"/>
      <c r="C86" s="1" t="s">
        <v>130</v>
      </c>
      <c r="D86" s="14">
        <f>D87</f>
        <v>1934.35</v>
      </c>
      <c r="E86" s="14">
        <f>E87</f>
        <v>3000</v>
      </c>
      <c r="F86" s="14">
        <f>F87</f>
        <v>3000</v>
      </c>
    </row>
    <row r="87" spans="1:6" ht="25.5" x14ac:dyDescent="0.2">
      <c r="A87" s="4"/>
      <c r="B87" s="4">
        <v>600</v>
      </c>
      <c r="C87" s="1" t="s">
        <v>98</v>
      </c>
      <c r="D87" s="18">
        <v>1934.35</v>
      </c>
      <c r="E87" s="23">
        <v>3000</v>
      </c>
      <c r="F87" s="13">
        <v>3000</v>
      </c>
    </row>
    <row r="88" spans="1:6" ht="25.5" x14ac:dyDescent="0.2">
      <c r="A88" s="4" t="s">
        <v>192</v>
      </c>
      <c r="B88" s="4"/>
      <c r="C88" s="7" t="s">
        <v>120</v>
      </c>
      <c r="D88" s="14">
        <f>D89</f>
        <v>163.53</v>
      </c>
      <c r="E88" s="14">
        <f>E89</f>
        <v>163.53</v>
      </c>
      <c r="F88" s="14">
        <f>F89</f>
        <v>163.53</v>
      </c>
    </row>
    <row r="89" spans="1:6" x14ac:dyDescent="0.2">
      <c r="A89" s="4"/>
      <c r="B89" s="4">
        <v>100</v>
      </c>
      <c r="C89" s="7" t="s">
        <v>97</v>
      </c>
      <c r="D89" s="18">
        <v>163.53</v>
      </c>
      <c r="E89" s="18">
        <v>163.53</v>
      </c>
      <c r="F89" s="13">
        <v>163.53</v>
      </c>
    </row>
    <row r="90" spans="1:6" x14ac:dyDescent="0.2">
      <c r="A90" s="4" t="s">
        <v>73</v>
      </c>
      <c r="B90" s="4"/>
      <c r="C90" s="1" t="s">
        <v>39</v>
      </c>
      <c r="D90" s="14">
        <f>D91+D101</f>
        <v>2575.15</v>
      </c>
      <c r="E90" s="14">
        <f>E91+E101</f>
        <v>2253.15</v>
      </c>
      <c r="F90" s="14">
        <f>F91+F101</f>
        <v>2253.15</v>
      </c>
    </row>
    <row r="91" spans="1:6" x14ac:dyDescent="0.2">
      <c r="A91" s="4" t="s">
        <v>74</v>
      </c>
      <c r="B91" s="4"/>
      <c r="C91" s="1" t="s">
        <v>40</v>
      </c>
      <c r="D91" s="14">
        <f>D92</f>
        <v>1043.1500000000001</v>
      </c>
      <c r="E91" s="14">
        <f>E92</f>
        <v>773.15000000000009</v>
      </c>
      <c r="F91" s="14">
        <f>F92</f>
        <v>773.15000000000009</v>
      </c>
    </row>
    <row r="92" spans="1:6" x14ac:dyDescent="0.2">
      <c r="A92" s="4" t="s">
        <v>76</v>
      </c>
      <c r="B92" s="4"/>
      <c r="C92" s="1" t="s">
        <v>75</v>
      </c>
      <c r="D92" s="14">
        <f t="shared" ref="D92:F92" si="24">D93+D95+D97+D99</f>
        <v>1043.1500000000001</v>
      </c>
      <c r="E92" s="14">
        <f t="shared" si="24"/>
        <v>773.15000000000009</v>
      </c>
      <c r="F92" s="14">
        <f t="shared" si="24"/>
        <v>773.15000000000009</v>
      </c>
    </row>
    <row r="93" spans="1:6" x14ac:dyDescent="0.2">
      <c r="A93" s="4" t="s">
        <v>103</v>
      </c>
      <c r="B93" s="4"/>
      <c r="C93" s="1" t="s">
        <v>10</v>
      </c>
      <c r="D93" s="14">
        <f>D94</f>
        <v>255</v>
      </c>
      <c r="E93" s="14">
        <f>E94</f>
        <v>255</v>
      </c>
      <c r="F93" s="14">
        <f>F94</f>
        <v>255</v>
      </c>
    </row>
    <row r="94" spans="1:6" ht="25.5" x14ac:dyDescent="0.2">
      <c r="A94" s="4"/>
      <c r="B94" s="4">
        <v>600</v>
      </c>
      <c r="C94" s="7" t="s">
        <v>98</v>
      </c>
      <c r="D94" s="18">
        <v>255</v>
      </c>
      <c r="E94" s="18">
        <v>255</v>
      </c>
      <c r="F94" s="13">
        <v>255</v>
      </c>
    </row>
    <row r="95" spans="1:6" x14ac:dyDescent="0.2">
      <c r="A95" s="4" t="s">
        <v>104</v>
      </c>
      <c r="B95" s="4"/>
      <c r="C95" s="1" t="s">
        <v>352</v>
      </c>
      <c r="D95" s="14">
        <f>D96</f>
        <v>221.55</v>
      </c>
      <c r="E95" s="14">
        <f>E96</f>
        <v>221.55</v>
      </c>
      <c r="F95" s="14">
        <f>F96</f>
        <v>221.55</v>
      </c>
    </row>
    <row r="96" spans="1:6" x14ac:dyDescent="0.2">
      <c r="A96" s="4"/>
      <c r="B96" s="4">
        <v>200</v>
      </c>
      <c r="C96" s="1" t="s">
        <v>107</v>
      </c>
      <c r="D96" s="18">
        <v>221.55</v>
      </c>
      <c r="E96" s="18">
        <v>221.55</v>
      </c>
      <c r="F96" s="23">
        <v>221.55</v>
      </c>
    </row>
    <row r="97" spans="1:6" x14ac:dyDescent="0.2">
      <c r="A97" s="4" t="s">
        <v>105</v>
      </c>
      <c r="B97" s="4"/>
      <c r="C97" s="1" t="s">
        <v>11</v>
      </c>
      <c r="D97" s="14">
        <f>D98</f>
        <v>296.60000000000002</v>
      </c>
      <c r="E97" s="14">
        <f>E98</f>
        <v>296.60000000000002</v>
      </c>
      <c r="F97" s="14">
        <f>F98</f>
        <v>296.60000000000002</v>
      </c>
    </row>
    <row r="98" spans="1:6" ht="25.5" x14ac:dyDescent="0.2">
      <c r="A98" s="4"/>
      <c r="B98" s="4">
        <v>600</v>
      </c>
      <c r="C98" s="7" t="s">
        <v>98</v>
      </c>
      <c r="D98" s="18">
        <v>296.60000000000002</v>
      </c>
      <c r="E98" s="18">
        <v>296.60000000000002</v>
      </c>
      <c r="F98" s="13">
        <v>296.60000000000002</v>
      </c>
    </row>
    <row r="99" spans="1:6" x14ac:dyDescent="0.2">
      <c r="A99" s="4" t="s">
        <v>360</v>
      </c>
      <c r="B99" s="4"/>
      <c r="C99" s="7" t="s">
        <v>361</v>
      </c>
      <c r="D99" s="14">
        <f t="shared" ref="D99:F99" si="25">D100</f>
        <v>270</v>
      </c>
      <c r="E99" s="14">
        <f t="shared" si="25"/>
        <v>0</v>
      </c>
      <c r="F99" s="14">
        <f t="shared" si="25"/>
        <v>0</v>
      </c>
    </row>
    <row r="100" spans="1:6" ht="25.5" x14ac:dyDescent="0.2">
      <c r="A100" s="4"/>
      <c r="B100" s="4">
        <v>600</v>
      </c>
      <c r="C100" s="7" t="s">
        <v>98</v>
      </c>
      <c r="D100" s="18">
        <v>270</v>
      </c>
      <c r="E100" s="18">
        <v>0</v>
      </c>
      <c r="F100" s="13">
        <v>0</v>
      </c>
    </row>
    <row r="101" spans="1:6" x14ac:dyDescent="0.2">
      <c r="A101" s="4" t="s">
        <v>77</v>
      </c>
      <c r="B101" s="4"/>
      <c r="C101" s="1" t="s">
        <v>41</v>
      </c>
      <c r="D101" s="14">
        <f>D102</f>
        <v>1532</v>
      </c>
      <c r="E101" s="14">
        <f>E102</f>
        <v>1480</v>
      </c>
      <c r="F101" s="14">
        <f>F102</f>
        <v>1480</v>
      </c>
    </row>
    <row r="102" spans="1:6" x14ac:dyDescent="0.2">
      <c r="A102" s="4" t="s">
        <v>79</v>
      </c>
      <c r="B102" s="4"/>
      <c r="C102" s="1" t="s">
        <v>78</v>
      </c>
      <c r="D102" s="14">
        <f t="shared" ref="D102:F102" si="26">D103+D105</f>
        <v>1532</v>
      </c>
      <c r="E102" s="14">
        <f t="shared" si="26"/>
        <v>1480</v>
      </c>
      <c r="F102" s="14">
        <f t="shared" si="26"/>
        <v>1480</v>
      </c>
    </row>
    <row r="103" spans="1:6" x14ac:dyDescent="0.2">
      <c r="A103" s="4" t="s">
        <v>106</v>
      </c>
      <c r="B103" s="4"/>
      <c r="C103" s="1" t="s">
        <v>10</v>
      </c>
      <c r="D103" s="14">
        <f>D104</f>
        <v>180</v>
      </c>
      <c r="E103" s="14">
        <f>E104</f>
        <v>180</v>
      </c>
      <c r="F103" s="14">
        <f>F104</f>
        <v>180</v>
      </c>
    </row>
    <row r="104" spans="1:6" ht="25.5" x14ac:dyDescent="0.2">
      <c r="A104" s="4"/>
      <c r="B104" s="4">
        <v>600</v>
      </c>
      <c r="C104" s="7" t="s">
        <v>98</v>
      </c>
      <c r="D104" s="18">
        <v>180</v>
      </c>
      <c r="E104" s="18">
        <v>180</v>
      </c>
      <c r="F104" s="13">
        <v>180</v>
      </c>
    </row>
    <row r="105" spans="1:6" ht="25.5" x14ac:dyDescent="0.2">
      <c r="A105" s="4" t="s">
        <v>324</v>
      </c>
      <c r="B105" s="4"/>
      <c r="C105" s="7" t="s">
        <v>325</v>
      </c>
      <c r="D105" s="14">
        <f t="shared" ref="D105:F105" si="27">D106</f>
        <v>1352</v>
      </c>
      <c r="E105" s="14">
        <f t="shared" si="27"/>
        <v>1300</v>
      </c>
      <c r="F105" s="14">
        <f t="shared" si="27"/>
        <v>1300</v>
      </c>
    </row>
    <row r="106" spans="1:6" ht="25.5" x14ac:dyDescent="0.2">
      <c r="A106" s="4"/>
      <c r="B106" s="4">
        <v>600</v>
      </c>
      <c r="C106" s="7" t="s">
        <v>98</v>
      </c>
      <c r="D106" s="18">
        <v>1352</v>
      </c>
      <c r="E106" s="18">
        <v>1300</v>
      </c>
      <c r="F106" s="13">
        <v>1300</v>
      </c>
    </row>
    <row r="107" spans="1:6" x14ac:dyDescent="0.2">
      <c r="A107" s="4" t="s">
        <v>80</v>
      </c>
      <c r="B107" s="4"/>
      <c r="C107" s="1" t="s">
        <v>42</v>
      </c>
      <c r="D107" s="14">
        <f>D108</f>
        <v>15441.544669999999</v>
      </c>
      <c r="E107" s="14">
        <f>E108</f>
        <v>15441.544669999999</v>
      </c>
      <c r="F107" s="14">
        <f>F108</f>
        <v>15441.544669999999</v>
      </c>
    </row>
    <row r="108" spans="1:6" ht="25.5" x14ac:dyDescent="0.2">
      <c r="A108" s="4" t="s">
        <v>241</v>
      </c>
      <c r="B108" s="4"/>
      <c r="C108" s="1" t="s">
        <v>81</v>
      </c>
      <c r="D108" s="14">
        <f t="shared" ref="D108:F108" si="28">D109+D111</f>
        <v>15441.544669999999</v>
      </c>
      <c r="E108" s="14">
        <f t="shared" si="28"/>
        <v>15441.544669999999</v>
      </c>
      <c r="F108" s="14">
        <f t="shared" si="28"/>
        <v>15441.544669999999</v>
      </c>
    </row>
    <row r="109" spans="1:6" x14ac:dyDescent="0.2">
      <c r="A109" s="4" t="s">
        <v>242</v>
      </c>
      <c r="B109" s="4"/>
      <c r="C109" s="1" t="s">
        <v>12</v>
      </c>
      <c r="D109" s="14">
        <f>SUM(D110:D110)</f>
        <v>1400</v>
      </c>
      <c r="E109" s="14">
        <f>SUM(E110:E110)</f>
        <v>1400</v>
      </c>
      <c r="F109" s="14">
        <f>SUM(F110:F110)</f>
        <v>1400</v>
      </c>
    </row>
    <row r="110" spans="1:6" ht="25.5" x14ac:dyDescent="0.2">
      <c r="A110" s="4"/>
      <c r="B110" s="4">
        <v>600</v>
      </c>
      <c r="C110" s="7" t="s">
        <v>98</v>
      </c>
      <c r="D110" s="18">
        <v>1400</v>
      </c>
      <c r="E110" s="18">
        <v>1400</v>
      </c>
      <c r="F110" s="13">
        <v>1400</v>
      </c>
    </row>
    <row r="111" spans="1:6" x14ac:dyDescent="0.2">
      <c r="A111" s="4" t="s">
        <v>243</v>
      </c>
      <c r="B111" s="4"/>
      <c r="C111" s="1" t="s">
        <v>137</v>
      </c>
      <c r="D111" s="14">
        <f>D112</f>
        <v>14041.544669999999</v>
      </c>
      <c r="E111" s="14">
        <f>E112</f>
        <v>14041.544669999999</v>
      </c>
      <c r="F111" s="14">
        <f>F112</f>
        <v>14041.544669999999</v>
      </c>
    </row>
    <row r="112" spans="1:6" ht="25.5" x14ac:dyDescent="0.2">
      <c r="A112" s="4"/>
      <c r="B112" s="4">
        <v>600</v>
      </c>
      <c r="C112" s="7" t="s">
        <v>98</v>
      </c>
      <c r="D112" s="23">
        <v>14041.544669999999</v>
      </c>
      <c r="E112" s="23">
        <v>14041.544669999999</v>
      </c>
      <c r="F112" s="23">
        <v>14041.544669999999</v>
      </c>
    </row>
    <row r="113" spans="1:6" x14ac:dyDescent="0.2">
      <c r="A113" s="4" t="s">
        <v>336</v>
      </c>
      <c r="B113" s="4"/>
      <c r="C113" s="7" t="s">
        <v>406</v>
      </c>
      <c r="D113" s="14">
        <f t="shared" ref="D113:F115" si="29">D114</f>
        <v>150</v>
      </c>
      <c r="E113" s="14">
        <f t="shared" si="29"/>
        <v>150</v>
      </c>
      <c r="F113" s="14">
        <f t="shared" si="29"/>
        <v>150</v>
      </c>
    </row>
    <row r="114" spans="1:6" x14ac:dyDescent="0.2">
      <c r="A114" s="4" t="s">
        <v>337</v>
      </c>
      <c r="B114" s="4"/>
      <c r="C114" s="7" t="s">
        <v>407</v>
      </c>
      <c r="D114" s="14">
        <f t="shared" si="29"/>
        <v>150</v>
      </c>
      <c r="E114" s="14">
        <f t="shared" si="29"/>
        <v>150</v>
      </c>
      <c r="F114" s="14">
        <f t="shared" si="29"/>
        <v>150</v>
      </c>
    </row>
    <row r="115" spans="1:6" x14ac:dyDescent="0.2">
      <c r="A115" s="4" t="s">
        <v>338</v>
      </c>
      <c r="B115" s="4"/>
      <c r="C115" s="7" t="s">
        <v>211</v>
      </c>
      <c r="D115" s="14">
        <f t="shared" si="29"/>
        <v>150</v>
      </c>
      <c r="E115" s="14">
        <f t="shared" si="29"/>
        <v>150</v>
      </c>
      <c r="F115" s="14">
        <f t="shared" si="29"/>
        <v>150</v>
      </c>
    </row>
    <row r="116" spans="1:6" ht="25.5" x14ac:dyDescent="0.2">
      <c r="A116" s="4"/>
      <c r="B116" s="4">
        <v>600</v>
      </c>
      <c r="C116" s="7" t="s">
        <v>98</v>
      </c>
      <c r="D116" s="18">
        <v>150</v>
      </c>
      <c r="E116" s="18">
        <v>150</v>
      </c>
      <c r="F116" s="13">
        <v>150</v>
      </c>
    </row>
    <row r="117" spans="1:6" x14ac:dyDescent="0.2">
      <c r="A117" s="4" t="s">
        <v>109</v>
      </c>
      <c r="B117" s="4"/>
      <c r="C117" s="1" t="s">
        <v>110</v>
      </c>
      <c r="D117" s="14">
        <f>D118</f>
        <v>1620</v>
      </c>
      <c r="E117" s="14">
        <f>E118</f>
        <v>1415</v>
      </c>
      <c r="F117" s="14">
        <f>F118</f>
        <v>1415</v>
      </c>
    </row>
    <row r="118" spans="1:6" x14ac:dyDescent="0.2">
      <c r="A118" s="4" t="s">
        <v>145</v>
      </c>
      <c r="B118" s="4"/>
      <c r="C118" s="1" t="s">
        <v>146</v>
      </c>
      <c r="D118" s="14">
        <f t="shared" ref="D118:F118" si="30">D119+D121+D123+D125</f>
        <v>1620</v>
      </c>
      <c r="E118" s="14">
        <f t="shared" si="30"/>
        <v>1415</v>
      </c>
      <c r="F118" s="14">
        <f t="shared" si="30"/>
        <v>1415</v>
      </c>
    </row>
    <row r="119" spans="1:6" x14ac:dyDescent="0.2">
      <c r="A119" s="4" t="s">
        <v>147</v>
      </c>
      <c r="B119" s="4"/>
      <c r="C119" s="1" t="s">
        <v>15</v>
      </c>
      <c r="D119" s="14">
        <f>D120</f>
        <v>460</v>
      </c>
      <c r="E119" s="14">
        <f>E120</f>
        <v>315</v>
      </c>
      <c r="F119" s="14">
        <f>F120</f>
        <v>315</v>
      </c>
    </row>
    <row r="120" spans="1:6" x14ac:dyDescent="0.2">
      <c r="A120" s="4"/>
      <c r="B120" s="4">
        <v>200</v>
      </c>
      <c r="C120" s="1" t="s">
        <v>107</v>
      </c>
      <c r="D120" s="18">
        <v>460</v>
      </c>
      <c r="E120" s="18">
        <v>315</v>
      </c>
      <c r="F120" s="13">
        <v>315</v>
      </c>
    </row>
    <row r="121" spans="1:6" x14ac:dyDescent="0.2">
      <c r="A121" s="4" t="s">
        <v>148</v>
      </c>
      <c r="B121" s="4"/>
      <c r="C121" s="1" t="s">
        <v>16</v>
      </c>
      <c r="D121" s="14">
        <f>SUM(D122:D122)</f>
        <v>200</v>
      </c>
      <c r="E121" s="14">
        <f>SUM(E122:E122)</f>
        <v>150</v>
      </c>
      <c r="F121" s="14">
        <f>SUM(F122:F122)</f>
        <v>150</v>
      </c>
    </row>
    <row r="122" spans="1:6" x14ac:dyDescent="0.2">
      <c r="A122" s="4"/>
      <c r="B122" s="4">
        <v>200</v>
      </c>
      <c r="C122" s="1" t="s">
        <v>107</v>
      </c>
      <c r="D122" s="18">
        <v>200</v>
      </c>
      <c r="E122" s="18">
        <v>150</v>
      </c>
      <c r="F122" s="13">
        <v>150</v>
      </c>
    </row>
    <row r="123" spans="1:6" x14ac:dyDescent="0.2">
      <c r="A123" s="4" t="s">
        <v>284</v>
      </c>
      <c r="B123" s="4"/>
      <c r="C123" s="1" t="s">
        <v>119</v>
      </c>
      <c r="D123" s="14">
        <f>D124</f>
        <v>460</v>
      </c>
      <c r="E123" s="14">
        <f>E124</f>
        <v>450</v>
      </c>
      <c r="F123" s="14">
        <f>F124</f>
        <v>450</v>
      </c>
    </row>
    <row r="124" spans="1:6" x14ac:dyDescent="0.2">
      <c r="A124" s="4"/>
      <c r="B124" s="4">
        <v>800</v>
      </c>
      <c r="C124" s="5" t="s">
        <v>97</v>
      </c>
      <c r="D124" s="18">
        <v>460</v>
      </c>
      <c r="E124" s="18">
        <v>450</v>
      </c>
      <c r="F124" s="13">
        <v>450</v>
      </c>
    </row>
    <row r="125" spans="1:6" x14ac:dyDescent="0.2">
      <c r="A125" s="4" t="s">
        <v>349</v>
      </c>
      <c r="B125" s="4"/>
      <c r="C125" s="5" t="s">
        <v>348</v>
      </c>
      <c r="D125" s="14">
        <f t="shared" ref="D125:F125" si="31">D126</f>
        <v>500</v>
      </c>
      <c r="E125" s="14">
        <f t="shared" si="31"/>
        <v>500</v>
      </c>
      <c r="F125" s="14">
        <f t="shared" si="31"/>
        <v>500</v>
      </c>
    </row>
    <row r="126" spans="1:6" x14ac:dyDescent="0.2">
      <c r="A126" s="4"/>
      <c r="B126" s="4">
        <v>200</v>
      </c>
      <c r="C126" s="1" t="s">
        <v>107</v>
      </c>
      <c r="D126" s="18">
        <v>500</v>
      </c>
      <c r="E126" s="18">
        <v>500</v>
      </c>
      <c r="F126" s="13">
        <v>500</v>
      </c>
    </row>
    <row r="127" spans="1:6" x14ac:dyDescent="0.2">
      <c r="A127" s="4" t="s">
        <v>111</v>
      </c>
      <c r="B127" s="4"/>
      <c r="C127" s="1" t="s">
        <v>113</v>
      </c>
      <c r="D127" s="14">
        <f t="shared" ref="D127:F129" si="32">D128</f>
        <v>200</v>
      </c>
      <c r="E127" s="14">
        <f t="shared" si="32"/>
        <v>200</v>
      </c>
      <c r="F127" s="14">
        <f t="shared" si="32"/>
        <v>200</v>
      </c>
    </row>
    <row r="128" spans="1:6" x14ac:dyDescent="0.2">
      <c r="A128" s="4" t="s">
        <v>149</v>
      </c>
      <c r="B128" s="4"/>
      <c r="C128" s="1" t="s">
        <v>150</v>
      </c>
      <c r="D128" s="14">
        <f t="shared" si="32"/>
        <v>200</v>
      </c>
      <c r="E128" s="14">
        <f t="shared" si="32"/>
        <v>200</v>
      </c>
      <c r="F128" s="14">
        <f t="shared" si="32"/>
        <v>200</v>
      </c>
    </row>
    <row r="129" spans="1:6" x14ac:dyDescent="0.2">
      <c r="A129" s="4" t="s">
        <v>151</v>
      </c>
      <c r="B129" s="4"/>
      <c r="C129" s="1" t="s">
        <v>112</v>
      </c>
      <c r="D129" s="14">
        <f t="shared" si="32"/>
        <v>200</v>
      </c>
      <c r="E129" s="14">
        <f t="shared" si="32"/>
        <v>200</v>
      </c>
      <c r="F129" s="14">
        <f t="shared" si="32"/>
        <v>200</v>
      </c>
    </row>
    <row r="130" spans="1:6" x14ac:dyDescent="0.2">
      <c r="A130" s="4"/>
      <c r="B130" s="4">
        <v>200</v>
      </c>
      <c r="C130" s="1" t="s">
        <v>107</v>
      </c>
      <c r="D130" s="18">
        <v>200</v>
      </c>
      <c r="E130" s="18">
        <v>200</v>
      </c>
      <c r="F130" s="13">
        <v>200</v>
      </c>
    </row>
    <row r="131" spans="1:6" ht="25.5" x14ac:dyDescent="0.2">
      <c r="A131" s="4" t="s">
        <v>121</v>
      </c>
      <c r="B131" s="4"/>
      <c r="C131" s="1" t="s">
        <v>122</v>
      </c>
      <c r="D131" s="14">
        <f>D132+D135</f>
        <v>5133.5200000000004</v>
      </c>
      <c r="E131" s="14">
        <f>E132+E135</f>
        <v>5944</v>
      </c>
      <c r="F131" s="14">
        <f>F132+F135</f>
        <v>5722.1799999999994</v>
      </c>
    </row>
    <row r="132" spans="1:6" x14ac:dyDescent="0.2">
      <c r="A132" s="4" t="s">
        <v>153</v>
      </c>
      <c r="B132" s="4"/>
      <c r="C132" s="1" t="s">
        <v>154</v>
      </c>
      <c r="D132" s="14">
        <f t="shared" ref="D132:F133" si="33">D133</f>
        <v>1332.18</v>
      </c>
      <c r="E132" s="14">
        <f t="shared" si="33"/>
        <v>1732.56</v>
      </c>
      <c r="F132" s="14">
        <f t="shared" si="33"/>
        <v>1522.78</v>
      </c>
    </row>
    <row r="133" spans="1:6" ht="25.5" x14ac:dyDescent="0.2">
      <c r="A133" s="4" t="s">
        <v>306</v>
      </c>
      <c r="B133" s="4"/>
      <c r="C133" s="1" t="s">
        <v>134</v>
      </c>
      <c r="D133" s="14">
        <f t="shared" si="33"/>
        <v>1332.18</v>
      </c>
      <c r="E133" s="14">
        <f t="shared" si="33"/>
        <v>1732.56</v>
      </c>
      <c r="F133" s="14">
        <f t="shared" si="33"/>
        <v>1522.78</v>
      </c>
    </row>
    <row r="134" spans="1:6" x14ac:dyDescent="0.2">
      <c r="A134" s="4"/>
      <c r="B134" s="4">
        <v>200</v>
      </c>
      <c r="C134" s="1" t="s">
        <v>107</v>
      </c>
      <c r="D134" s="18">
        <v>1332.18</v>
      </c>
      <c r="E134" s="18">
        <v>1732.56</v>
      </c>
      <c r="F134" s="13">
        <v>1522.78</v>
      </c>
    </row>
    <row r="135" spans="1:6" x14ac:dyDescent="0.2">
      <c r="A135" s="4" t="s">
        <v>296</v>
      </c>
      <c r="B135" s="4"/>
      <c r="C135" s="1" t="s">
        <v>297</v>
      </c>
      <c r="D135" s="14">
        <f t="shared" ref="D135:F136" si="34">D136</f>
        <v>3801.34</v>
      </c>
      <c r="E135" s="14">
        <f t="shared" si="34"/>
        <v>4211.4399999999996</v>
      </c>
      <c r="F135" s="14">
        <f t="shared" si="34"/>
        <v>4199.3999999999996</v>
      </c>
    </row>
    <row r="136" spans="1:6" ht="25.5" x14ac:dyDescent="0.2">
      <c r="A136" s="4" t="s">
        <v>298</v>
      </c>
      <c r="B136" s="4"/>
      <c r="C136" s="1" t="s">
        <v>134</v>
      </c>
      <c r="D136" s="14">
        <f t="shared" si="34"/>
        <v>3801.34</v>
      </c>
      <c r="E136" s="14">
        <f t="shared" si="34"/>
        <v>4211.4399999999996</v>
      </c>
      <c r="F136" s="14">
        <f t="shared" si="34"/>
        <v>4199.3999999999996</v>
      </c>
    </row>
    <row r="137" spans="1:6" x14ac:dyDescent="0.2">
      <c r="A137" s="4"/>
      <c r="B137" s="4">
        <v>200</v>
      </c>
      <c r="C137" s="1" t="s">
        <v>107</v>
      </c>
      <c r="D137" s="18">
        <v>3801.34</v>
      </c>
      <c r="E137" s="18">
        <v>4211.4399999999996</v>
      </c>
      <c r="F137" s="13">
        <v>4199.3999999999996</v>
      </c>
    </row>
    <row r="138" spans="1:6" ht="25.5" x14ac:dyDescent="0.2">
      <c r="A138" s="4" t="s">
        <v>139</v>
      </c>
      <c r="B138" s="4"/>
      <c r="C138" s="1" t="s">
        <v>140</v>
      </c>
      <c r="D138" s="14">
        <f t="shared" ref="D138:F140" si="35">D139</f>
        <v>135</v>
      </c>
      <c r="E138" s="14">
        <f t="shared" si="35"/>
        <v>135</v>
      </c>
      <c r="F138" s="14">
        <f t="shared" si="35"/>
        <v>135</v>
      </c>
    </row>
    <row r="139" spans="1:6" ht="25.5" x14ac:dyDescent="0.2">
      <c r="A139" s="4" t="s">
        <v>141</v>
      </c>
      <c r="B139" s="4"/>
      <c r="C139" s="1" t="s">
        <v>142</v>
      </c>
      <c r="D139" s="14">
        <f t="shared" si="35"/>
        <v>135</v>
      </c>
      <c r="E139" s="14">
        <f t="shared" si="35"/>
        <v>135</v>
      </c>
      <c r="F139" s="14">
        <f t="shared" si="35"/>
        <v>135</v>
      </c>
    </row>
    <row r="140" spans="1:6" x14ac:dyDescent="0.2">
      <c r="A140" s="4" t="s">
        <v>143</v>
      </c>
      <c r="B140" s="4"/>
      <c r="C140" s="1" t="s">
        <v>144</v>
      </c>
      <c r="D140" s="14">
        <f t="shared" si="35"/>
        <v>135</v>
      </c>
      <c r="E140" s="14">
        <f t="shared" si="35"/>
        <v>135</v>
      </c>
      <c r="F140" s="14">
        <f t="shared" si="35"/>
        <v>135</v>
      </c>
    </row>
    <row r="141" spans="1:6" x14ac:dyDescent="0.2">
      <c r="A141" s="4"/>
      <c r="B141" s="4">
        <v>200</v>
      </c>
      <c r="C141" s="1" t="s">
        <v>107</v>
      </c>
      <c r="D141" s="18">
        <v>135</v>
      </c>
      <c r="E141" s="18">
        <v>135</v>
      </c>
      <c r="F141" s="13">
        <v>135</v>
      </c>
    </row>
    <row r="142" spans="1:6" x14ac:dyDescent="0.2">
      <c r="A142" s="4" t="s">
        <v>159</v>
      </c>
      <c r="B142" s="4"/>
      <c r="C142" s="1" t="s">
        <v>158</v>
      </c>
      <c r="D142" s="14">
        <f>D143+D155+D161</f>
        <v>2916.0739400000002</v>
      </c>
      <c r="E142" s="14">
        <f>E143+E155+E161</f>
        <v>2916.0739400000002</v>
      </c>
      <c r="F142" s="14">
        <f>F143+F155+F161</f>
        <v>2916.0739400000002</v>
      </c>
    </row>
    <row r="143" spans="1:6" x14ac:dyDescent="0.2">
      <c r="A143" s="4" t="s">
        <v>160</v>
      </c>
      <c r="B143" s="4"/>
      <c r="C143" s="1" t="s">
        <v>161</v>
      </c>
      <c r="D143" s="14">
        <f>D144</f>
        <v>2576.0739400000002</v>
      </c>
      <c r="E143" s="14">
        <f>E144</f>
        <v>2576.0739400000002</v>
      </c>
      <c r="F143" s="14">
        <f>F144</f>
        <v>2576.0739400000002</v>
      </c>
    </row>
    <row r="144" spans="1:6" x14ac:dyDescent="0.2">
      <c r="A144" s="4" t="s">
        <v>162</v>
      </c>
      <c r="B144" s="4"/>
      <c r="C144" s="1" t="s">
        <v>163</v>
      </c>
      <c r="D144" s="14">
        <f t="shared" ref="D144:F144" si="36">D145+D147+D149+D151+D153</f>
        <v>2576.0739400000002</v>
      </c>
      <c r="E144" s="14">
        <f t="shared" si="36"/>
        <v>2576.0739400000002</v>
      </c>
      <c r="F144" s="14">
        <f t="shared" si="36"/>
        <v>2576.0739400000002</v>
      </c>
    </row>
    <row r="145" spans="1:6" ht="25.5" x14ac:dyDescent="0.2">
      <c r="A145" s="4" t="s">
        <v>227</v>
      </c>
      <c r="B145" s="4"/>
      <c r="C145" s="1" t="s">
        <v>164</v>
      </c>
      <c r="D145" s="14">
        <f>D146</f>
        <v>456.38569999999999</v>
      </c>
      <c r="E145" s="14">
        <f>E146</f>
        <v>456.38569999999999</v>
      </c>
      <c r="F145" s="14">
        <f>F146</f>
        <v>456.38569999999999</v>
      </c>
    </row>
    <row r="146" spans="1:6" x14ac:dyDescent="0.2">
      <c r="A146" s="4"/>
      <c r="B146" s="4">
        <v>200</v>
      </c>
      <c r="C146" s="1" t="s">
        <v>107</v>
      </c>
      <c r="D146" s="18">
        <v>456.38569999999999</v>
      </c>
      <c r="E146" s="18">
        <v>456.38569999999999</v>
      </c>
      <c r="F146" s="13">
        <v>456.38569999999999</v>
      </c>
    </row>
    <row r="147" spans="1:6" x14ac:dyDescent="0.2">
      <c r="A147" s="4" t="s">
        <v>228</v>
      </c>
      <c r="B147" s="4"/>
      <c r="C147" s="1" t="s">
        <v>165</v>
      </c>
      <c r="D147" s="14">
        <f>D148</f>
        <v>107</v>
      </c>
      <c r="E147" s="14">
        <f>E148</f>
        <v>107</v>
      </c>
      <c r="F147" s="14">
        <f>F148</f>
        <v>107</v>
      </c>
    </row>
    <row r="148" spans="1:6" x14ac:dyDescent="0.2">
      <c r="A148" s="4"/>
      <c r="B148" s="4">
        <v>200</v>
      </c>
      <c r="C148" s="1" t="s">
        <v>107</v>
      </c>
      <c r="D148" s="18">
        <v>107</v>
      </c>
      <c r="E148" s="18">
        <v>107</v>
      </c>
      <c r="F148" s="13">
        <v>107</v>
      </c>
    </row>
    <row r="149" spans="1:6" x14ac:dyDescent="0.2">
      <c r="A149" s="4" t="s">
        <v>229</v>
      </c>
      <c r="B149" s="4"/>
      <c r="C149" s="1" t="s">
        <v>166</v>
      </c>
      <c r="D149" s="14">
        <f>D150</f>
        <v>298.63342999999998</v>
      </c>
      <c r="E149" s="14">
        <f>E150</f>
        <v>298.63342999999998</v>
      </c>
      <c r="F149" s="14">
        <f>F150</f>
        <v>298.63342999999998</v>
      </c>
    </row>
    <row r="150" spans="1:6" x14ac:dyDescent="0.2">
      <c r="A150" s="4"/>
      <c r="B150" s="4">
        <v>200</v>
      </c>
      <c r="C150" s="1" t="s">
        <v>107</v>
      </c>
      <c r="D150" s="18">
        <v>298.63342999999998</v>
      </c>
      <c r="E150" s="18">
        <v>298.63342999999998</v>
      </c>
      <c r="F150" s="13">
        <v>298.63342999999998</v>
      </c>
    </row>
    <row r="151" spans="1:6" ht="25.5" x14ac:dyDescent="0.2">
      <c r="A151" s="4" t="s">
        <v>230</v>
      </c>
      <c r="B151" s="4"/>
      <c r="C151" s="1" t="s">
        <v>167</v>
      </c>
      <c r="D151" s="14">
        <f>D152</f>
        <v>20</v>
      </c>
      <c r="E151" s="14">
        <f>E152</f>
        <v>20</v>
      </c>
      <c r="F151" s="14">
        <f>F152</f>
        <v>20</v>
      </c>
    </row>
    <row r="152" spans="1:6" ht="25.5" x14ac:dyDescent="0.2">
      <c r="A152" s="4"/>
      <c r="B152" s="4">
        <v>600</v>
      </c>
      <c r="C152" s="1" t="s">
        <v>98</v>
      </c>
      <c r="D152" s="18">
        <v>20</v>
      </c>
      <c r="E152" s="18">
        <v>20</v>
      </c>
      <c r="F152" s="13">
        <v>20</v>
      </c>
    </row>
    <row r="153" spans="1:6" x14ac:dyDescent="0.2">
      <c r="A153" s="4" t="s">
        <v>357</v>
      </c>
      <c r="B153" s="4"/>
      <c r="C153" s="1" t="s">
        <v>356</v>
      </c>
      <c r="D153" s="14">
        <f t="shared" ref="D153:F153" si="37">D154</f>
        <v>1694.0548100000001</v>
      </c>
      <c r="E153" s="14">
        <f t="shared" si="37"/>
        <v>1694.0548100000001</v>
      </c>
      <c r="F153" s="14">
        <f t="shared" si="37"/>
        <v>1694.0548100000001</v>
      </c>
    </row>
    <row r="154" spans="1:6" x14ac:dyDescent="0.2">
      <c r="A154" s="4"/>
      <c r="B154" s="4">
        <v>200</v>
      </c>
      <c r="C154" s="1" t="s">
        <v>107</v>
      </c>
      <c r="D154" s="18">
        <v>1694.0548100000001</v>
      </c>
      <c r="E154" s="18">
        <v>1694.0548100000001</v>
      </c>
      <c r="F154" s="13">
        <v>1694.0548100000001</v>
      </c>
    </row>
    <row r="155" spans="1:6" ht="25.5" x14ac:dyDescent="0.2">
      <c r="A155" s="4" t="s">
        <v>168</v>
      </c>
      <c r="B155" s="4"/>
      <c r="C155" s="1" t="s">
        <v>169</v>
      </c>
      <c r="D155" s="14">
        <f>D156</f>
        <v>140</v>
      </c>
      <c r="E155" s="14">
        <f>E156</f>
        <v>140</v>
      </c>
      <c r="F155" s="14">
        <f>F156</f>
        <v>140</v>
      </c>
    </row>
    <row r="156" spans="1:6" ht="25.5" x14ac:dyDescent="0.2">
      <c r="A156" s="4" t="s">
        <v>170</v>
      </c>
      <c r="B156" s="4"/>
      <c r="C156" s="1" t="s">
        <v>171</v>
      </c>
      <c r="D156" s="14">
        <f t="shared" ref="D156:F156" si="38">D157+D159</f>
        <v>140</v>
      </c>
      <c r="E156" s="14">
        <f t="shared" si="38"/>
        <v>140</v>
      </c>
      <c r="F156" s="14">
        <f t="shared" si="38"/>
        <v>140</v>
      </c>
    </row>
    <row r="157" spans="1:6" x14ac:dyDescent="0.2">
      <c r="A157" s="6" t="s">
        <v>231</v>
      </c>
      <c r="B157" s="6"/>
      <c r="C157" s="1" t="s">
        <v>172</v>
      </c>
      <c r="D157" s="14">
        <f>D158</f>
        <v>40</v>
      </c>
      <c r="E157" s="14">
        <f>E158</f>
        <v>40</v>
      </c>
      <c r="F157" s="14">
        <f>F158</f>
        <v>40</v>
      </c>
    </row>
    <row r="158" spans="1:6" ht="25.5" x14ac:dyDescent="0.2">
      <c r="A158" s="6"/>
      <c r="B158" s="4">
        <v>600</v>
      </c>
      <c r="C158" s="1" t="s">
        <v>98</v>
      </c>
      <c r="D158" s="18">
        <v>40</v>
      </c>
      <c r="E158" s="18">
        <v>40</v>
      </c>
      <c r="F158" s="13">
        <v>40</v>
      </c>
    </row>
    <row r="159" spans="1:6" x14ac:dyDescent="0.2">
      <c r="A159" s="4" t="s">
        <v>309</v>
      </c>
      <c r="B159" s="4"/>
      <c r="C159" s="1" t="s">
        <v>310</v>
      </c>
      <c r="D159" s="14">
        <f t="shared" ref="D159:F159" si="39">D160</f>
        <v>100</v>
      </c>
      <c r="E159" s="14">
        <f t="shared" si="39"/>
        <v>100</v>
      </c>
      <c r="F159" s="14">
        <f t="shared" si="39"/>
        <v>100</v>
      </c>
    </row>
    <row r="160" spans="1:6" ht="25.5" x14ac:dyDescent="0.2">
      <c r="A160" s="4"/>
      <c r="B160" s="4">
        <v>600</v>
      </c>
      <c r="C160" s="1" t="s">
        <v>98</v>
      </c>
      <c r="D160" s="18">
        <v>100</v>
      </c>
      <c r="E160" s="18">
        <v>100</v>
      </c>
      <c r="F160" s="13">
        <v>100</v>
      </c>
    </row>
    <row r="161" spans="1:6" x14ac:dyDescent="0.2">
      <c r="A161" s="4" t="s">
        <v>173</v>
      </c>
      <c r="B161" s="4"/>
      <c r="C161" s="1" t="s">
        <v>174</v>
      </c>
      <c r="D161" s="14">
        <f t="shared" ref="D161:F163" si="40">D162</f>
        <v>200</v>
      </c>
      <c r="E161" s="14">
        <f t="shared" si="40"/>
        <v>200</v>
      </c>
      <c r="F161" s="14">
        <f t="shared" si="40"/>
        <v>200</v>
      </c>
    </row>
    <row r="162" spans="1:6" x14ac:dyDescent="0.2">
      <c r="A162" s="4" t="s">
        <v>175</v>
      </c>
      <c r="B162" s="4"/>
      <c r="C162" s="1" t="s">
        <v>176</v>
      </c>
      <c r="D162" s="14">
        <f t="shared" si="40"/>
        <v>200</v>
      </c>
      <c r="E162" s="14">
        <f t="shared" si="40"/>
        <v>200</v>
      </c>
      <c r="F162" s="14">
        <f t="shared" si="40"/>
        <v>200</v>
      </c>
    </row>
    <row r="163" spans="1:6" x14ac:dyDescent="0.2">
      <c r="A163" s="4" t="s">
        <v>177</v>
      </c>
      <c r="B163" s="4"/>
      <c r="C163" s="1" t="s">
        <v>178</v>
      </c>
      <c r="D163" s="14">
        <f t="shared" si="40"/>
        <v>200</v>
      </c>
      <c r="E163" s="14">
        <f t="shared" si="40"/>
        <v>200</v>
      </c>
      <c r="F163" s="14">
        <f t="shared" si="40"/>
        <v>200</v>
      </c>
    </row>
    <row r="164" spans="1:6" ht="25.5" x14ac:dyDescent="0.2">
      <c r="A164" s="4"/>
      <c r="B164" s="4">
        <v>600</v>
      </c>
      <c r="C164" s="1" t="s">
        <v>98</v>
      </c>
      <c r="D164" s="18">
        <v>200</v>
      </c>
      <c r="E164" s="18">
        <v>200</v>
      </c>
      <c r="F164" s="13">
        <v>200</v>
      </c>
    </row>
    <row r="165" spans="1:6" ht="25.5" x14ac:dyDescent="0.2">
      <c r="A165" s="4" t="s">
        <v>193</v>
      </c>
      <c r="B165" s="4"/>
      <c r="C165" s="1" t="s">
        <v>194</v>
      </c>
      <c r="D165" s="14">
        <f t="shared" ref="D165:F168" si="41">D166</f>
        <v>100</v>
      </c>
      <c r="E165" s="14">
        <f t="shared" si="41"/>
        <v>100</v>
      </c>
      <c r="F165" s="14">
        <f t="shared" si="41"/>
        <v>100</v>
      </c>
    </row>
    <row r="166" spans="1:6" ht="25.5" x14ac:dyDescent="0.2">
      <c r="A166" s="4" t="s">
        <v>195</v>
      </c>
      <c r="B166" s="4"/>
      <c r="C166" s="1" t="s">
        <v>34</v>
      </c>
      <c r="D166" s="14">
        <f t="shared" si="41"/>
        <v>100</v>
      </c>
      <c r="E166" s="14">
        <f t="shared" si="41"/>
        <v>100</v>
      </c>
      <c r="F166" s="14">
        <f t="shared" si="41"/>
        <v>100</v>
      </c>
    </row>
    <row r="167" spans="1:6" ht="25.5" x14ac:dyDescent="0.2">
      <c r="A167" s="4" t="s">
        <v>196</v>
      </c>
      <c r="B167" s="4"/>
      <c r="C167" s="1" t="s">
        <v>68</v>
      </c>
      <c r="D167" s="14">
        <f t="shared" si="41"/>
        <v>100</v>
      </c>
      <c r="E167" s="14">
        <f t="shared" si="41"/>
        <v>100</v>
      </c>
      <c r="F167" s="14">
        <f t="shared" si="41"/>
        <v>100</v>
      </c>
    </row>
    <row r="168" spans="1:6" ht="25.5" x14ac:dyDescent="0.2">
      <c r="A168" s="4" t="s">
        <v>234</v>
      </c>
      <c r="B168" s="4"/>
      <c r="C168" s="1" t="s">
        <v>4</v>
      </c>
      <c r="D168" s="14">
        <f t="shared" si="41"/>
        <v>100</v>
      </c>
      <c r="E168" s="14">
        <f t="shared" si="41"/>
        <v>100</v>
      </c>
      <c r="F168" s="14">
        <f t="shared" si="41"/>
        <v>100</v>
      </c>
    </row>
    <row r="169" spans="1:6" x14ac:dyDescent="0.2">
      <c r="A169" s="4"/>
      <c r="B169" s="4">
        <v>200</v>
      </c>
      <c r="C169" s="1" t="s">
        <v>107</v>
      </c>
      <c r="D169" s="18">
        <v>100</v>
      </c>
      <c r="E169" s="18">
        <v>100</v>
      </c>
      <c r="F169" s="13">
        <v>100</v>
      </c>
    </row>
    <row r="170" spans="1:6" x14ac:dyDescent="0.2">
      <c r="A170" s="4" t="s">
        <v>197</v>
      </c>
      <c r="B170" s="4"/>
      <c r="C170" s="1" t="s">
        <v>351</v>
      </c>
      <c r="D170" s="14">
        <f t="shared" ref="D170:F170" si="42">D171+D183+D195</f>
        <v>151163.83261000001</v>
      </c>
      <c r="E170" s="14">
        <f t="shared" si="42"/>
        <v>152858.98889000001</v>
      </c>
      <c r="F170" s="14">
        <f t="shared" si="42"/>
        <v>152196.08889000001</v>
      </c>
    </row>
    <row r="171" spans="1:6" x14ac:dyDescent="0.2">
      <c r="A171" s="4" t="s">
        <v>198</v>
      </c>
      <c r="B171" s="4"/>
      <c r="C171" s="1" t="s">
        <v>35</v>
      </c>
      <c r="D171" s="14">
        <f>D172</f>
        <v>53373.170169999998</v>
      </c>
      <c r="E171" s="14">
        <f>E172</f>
        <v>54169.751170000003</v>
      </c>
      <c r="F171" s="14">
        <f>F172</f>
        <v>53423.070169999999</v>
      </c>
    </row>
    <row r="172" spans="1:6" x14ac:dyDescent="0.2">
      <c r="A172" s="4" t="s">
        <v>199</v>
      </c>
      <c r="B172" s="4"/>
      <c r="C172" s="1" t="s">
        <v>69</v>
      </c>
      <c r="D172" s="14">
        <f t="shared" ref="D172:F172" si="43">D173+D176+D178+D181</f>
        <v>53373.170169999998</v>
      </c>
      <c r="E172" s="14">
        <f t="shared" si="43"/>
        <v>54169.751170000003</v>
      </c>
      <c r="F172" s="14">
        <f t="shared" si="43"/>
        <v>53423.070169999999</v>
      </c>
    </row>
    <row r="173" spans="1:6" x14ac:dyDescent="0.2">
      <c r="A173" s="4" t="s">
        <v>200</v>
      </c>
      <c r="B173" s="4"/>
      <c r="C173" s="1" t="s">
        <v>125</v>
      </c>
      <c r="D173" s="14">
        <f t="shared" ref="D173:F173" si="44">SUM(D174:D175)</f>
        <v>30395.042000000001</v>
      </c>
      <c r="E173" s="14">
        <f t="shared" si="44"/>
        <v>30841.623</v>
      </c>
      <c r="F173" s="14">
        <f t="shared" si="44"/>
        <v>30444.941999999999</v>
      </c>
    </row>
    <row r="174" spans="1:6" ht="38.25" x14ac:dyDescent="0.2">
      <c r="A174" s="4"/>
      <c r="B174" s="4">
        <v>100</v>
      </c>
      <c r="C174" s="7" t="s">
        <v>99</v>
      </c>
      <c r="D174" s="14">
        <v>13.628</v>
      </c>
      <c r="E174" s="14">
        <v>14.523</v>
      </c>
      <c r="F174" s="13">
        <v>13.628</v>
      </c>
    </row>
    <row r="175" spans="1:6" ht="25.5" x14ac:dyDescent="0.2">
      <c r="A175" s="4"/>
      <c r="B175" s="4">
        <v>600</v>
      </c>
      <c r="C175" s="7" t="s">
        <v>98</v>
      </c>
      <c r="D175" s="15">
        <v>30381.414000000001</v>
      </c>
      <c r="E175" s="15">
        <v>30827.1</v>
      </c>
      <c r="F175" s="13">
        <v>30431.313999999998</v>
      </c>
    </row>
    <row r="176" spans="1:6" ht="25.5" x14ac:dyDescent="0.2">
      <c r="A176" s="4" t="s">
        <v>334</v>
      </c>
      <c r="B176" s="4"/>
      <c r="C176" s="7" t="s">
        <v>335</v>
      </c>
      <c r="D176" s="8">
        <f t="shared" ref="D176:F176" si="45">D177</f>
        <v>0</v>
      </c>
      <c r="E176" s="8">
        <f t="shared" si="45"/>
        <v>350</v>
      </c>
      <c r="F176" s="8">
        <f t="shared" si="45"/>
        <v>0</v>
      </c>
    </row>
    <row r="177" spans="1:6" ht="25.5" x14ac:dyDescent="0.2">
      <c r="A177" s="4"/>
      <c r="B177" s="4">
        <v>600</v>
      </c>
      <c r="C177" s="7" t="s">
        <v>98</v>
      </c>
      <c r="D177" s="15">
        <v>0</v>
      </c>
      <c r="E177" s="15">
        <v>350</v>
      </c>
      <c r="F177" s="13">
        <v>0</v>
      </c>
    </row>
    <row r="178" spans="1:6" ht="51" x14ac:dyDescent="0.2">
      <c r="A178" s="4" t="s">
        <v>201</v>
      </c>
      <c r="B178" s="4"/>
      <c r="C178" s="1" t="s">
        <v>5</v>
      </c>
      <c r="D178" s="14">
        <f>SUM(D179:D180)</f>
        <v>1751.921</v>
      </c>
      <c r="E178" s="14">
        <f>SUM(E179:E180)</f>
        <v>1751.921</v>
      </c>
      <c r="F178" s="14">
        <f>SUM(F179:F180)</f>
        <v>1751.921</v>
      </c>
    </row>
    <row r="179" spans="1:6" x14ac:dyDescent="0.2">
      <c r="A179" s="4"/>
      <c r="B179" s="4">
        <v>300</v>
      </c>
      <c r="C179" s="7" t="s">
        <v>100</v>
      </c>
      <c r="D179" s="14">
        <v>416.87128000000001</v>
      </c>
      <c r="E179" s="14">
        <v>416.87128000000001</v>
      </c>
      <c r="F179" s="14">
        <v>416.87128000000001</v>
      </c>
    </row>
    <row r="180" spans="1:6" ht="25.5" x14ac:dyDescent="0.2">
      <c r="A180" s="4"/>
      <c r="B180" s="4">
        <v>600</v>
      </c>
      <c r="C180" s="7" t="s">
        <v>98</v>
      </c>
      <c r="D180" s="14">
        <v>1335.04972</v>
      </c>
      <c r="E180" s="14">
        <v>1335.04972</v>
      </c>
      <c r="F180" s="14">
        <v>1335.04972</v>
      </c>
    </row>
    <row r="181" spans="1:6" ht="25.5" x14ac:dyDescent="0.2">
      <c r="A181" s="4" t="s">
        <v>235</v>
      </c>
      <c r="B181" s="4"/>
      <c r="C181" s="1" t="s">
        <v>6</v>
      </c>
      <c r="D181" s="14">
        <f>D182</f>
        <v>21226.207170000001</v>
      </c>
      <c r="E181" s="14">
        <f>E182</f>
        <v>21226.207170000001</v>
      </c>
      <c r="F181" s="14">
        <f>F182</f>
        <v>21226.207170000001</v>
      </c>
    </row>
    <row r="182" spans="1:6" ht="25.5" x14ac:dyDescent="0.2">
      <c r="A182" s="4"/>
      <c r="B182" s="4">
        <v>600</v>
      </c>
      <c r="C182" s="7" t="s">
        <v>98</v>
      </c>
      <c r="D182" s="18">
        <v>21226.207170000001</v>
      </c>
      <c r="E182" s="18">
        <v>21226.207170000001</v>
      </c>
      <c r="F182" s="18">
        <v>21226.207170000001</v>
      </c>
    </row>
    <row r="183" spans="1:6" x14ac:dyDescent="0.2">
      <c r="A183" s="4" t="s">
        <v>202</v>
      </c>
      <c r="B183" s="4"/>
      <c r="C183" s="1" t="s">
        <v>36</v>
      </c>
      <c r="D183" s="14">
        <f>D184</f>
        <v>57964.368580000002</v>
      </c>
      <c r="E183" s="14">
        <f>E184</f>
        <v>58292.687580000005</v>
      </c>
      <c r="F183" s="14">
        <f>F184</f>
        <v>58376.468580000001</v>
      </c>
    </row>
    <row r="184" spans="1:6" ht="25.5" x14ac:dyDescent="0.2">
      <c r="A184" s="4" t="s">
        <v>203</v>
      </c>
      <c r="B184" s="4"/>
      <c r="C184" s="1" t="s">
        <v>70</v>
      </c>
      <c r="D184" s="14">
        <f t="shared" ref="D184:F184" si="46">D185+D188+D191+D193</f>
        <v>57964.368580000002</v>
      </c>
      <c r="E184" s="14">
        <f t="shared" si="46"/>
        <v>58292.687580000005</v>
      </c>
      <c r="F184" s="14">
        <f t="shared" si="46"/>
        <v>58376.468580000001</v>
      </c>
    </row>
    <row r="185" spans="1:6" x14ac:dyDescent="0.2">
      <c r="A185" s="4" t="s">
        <v>205</v>
      </c>
      <c r="B185" s="4"/>
      <c r="C185" s="1" t="s">
        <v>125</v>
      </c>
      <c r="D185" s="14">
        <f t="shared" ref="D185:F185" si="47">SUM(D186:D187)</f>
        <v>36632.758000000002</v>
      </c>
      <c r="E185" s="14">
        <f t="shared" si="47"/>
        <v>36961.077000000005</v>
      </c>
      <c r="F185" s="14">
        <f t="shared" si="47"/>
        <v>37044.858</v>
      </c>
    </row>
    <row r="186" spans="1:6" ht="38.25" x14ac:dyDescent="0.2">
      <c r="A186" s="4"/>
      <c r="B186" s="4">
        <v>100</v>
      </c>
      <c r="C186" s="7" t="s">
        <v>99</v>
      </c>
      <c r="D186" s="14">
        <v>24.286000000000001</v>
      </c>
      <c r="E186" s="14">
        <v>23.047999999999998</v>
      </c>
      <c r="F186" s="13">
        <v>24.286000000000001</v>
      </c>
    </row>
    <row r="187" spans="1:6" ht="25.5" x14ac:dyDescent="0.2">
      <c r="A187" s="4"/>
      <c r="B187" s="4">
        <v>600</v>
      </c>
      <c r="C187" s="7" t="s">
        <v>98</v>
      </c>
      <c r="D187" s="23">
        <v>36608.472000000002</v>
      </c>
      <c r="E187" s="23">
        <v>36938.029000000002</v>
      </c>
      <c r="F187" s="13">
        <v>37020.572</v>
      </c>
    </row>
    <row r="188" spans="1:6" ht="51" x14ac:dyDescent="0.2">
      <c r="A188" s="4" t="s">
        <v>204</v>
      </c>
      <c r="B188" s="4"/>
      <c r="C188" s="1" t="s">
        <v>5</v>
      </c>
      <c r="D188" s="14">
        <f>SUM(D189:D190)</f>
        <v>2066.1214799999998</v>
      </c>
      <c r="E188" s="14">
        <f>SUM(E189:E190)</f>
        <v>2066.1214799999998</v>
      </c>
      <c r="F188" s="14">
        <f>SUM(F189:F190)</f>
        <v>2066.1214799999998</v>
      </c>
    </row>
    <row r="189" spans="1:6" x14ac:dyDescent="0.2">
      <c r="A189" s="4"/>
      <c r="B189" s="4">
        <v>300</v>
      </c>
      <c r="C189" s="7" t="s">
        <v>100</v>
      </c>
      <c r="D189" s="14">
        <v>570.32074</v>
      </c>
      <c r="E189" s="14">
        <v>570.32074</v>
      </c>
      <c r="F189" s="14">
        <v>570.32074</v>
      </c>
    </row>
    <row r="190" spans="1:6" ht="25.5" x14ac:dyDescent="0.2">
      <c r="A190" s="4"/>
      <c r="B190" s="4">
        <v>600</v>
      </c>
      <c r="C190" s="7" t="s">
        <v>98</v>
      </c>
      <c r="D190" s="14">
        <v>1495.8007399999999</v>
      </c>
      <c r="E190" s="14">
        <v>1495.8007399999999</v>
      </c>
      <c r="F190" s="14">
        <v>1495.8007399999999</v>
      </c>
    </row>
    <row r="191" spans="1:6" ht="38.25" x14ac:dyDescent="0.2">
      <c r="A191" s="4" t="s">
        <v>236</v>
      </c>
      <c r="B191" s="4"/>
      <c r="C191" s="1" t="s">
        <v>7</v>
      </c>
      <c r="D191" s="14">
        <f>D192</f>
        <v>15132.989100000001</v>
      </c>
      <c r="E191" s="14">
        <f>E192</f>
        <v>15132.989100000001</v>
      </c>
      <c r="F191" s="14">
        <f>F192</f>
        <v>15132.989100000001</v>
      </c>
    </row>
    <row r="192" spans="1:6" ht="25.5" x14ac:dyDescent="0.2">
      <c r="A192" s="4"/>
      <c r="B192" s="4">
        <v>600</v>
      </c>
      <c r="C192" s="7" t="s">
        <v>98</v>
      </c>
      <c r="D192" s="23">
        <v>15132.989100000001</v>
      </c>
      <c r="E192" s="23">
        <v>15132.989100000001</v>
      </c>
      <c r="F192" s="23">
        <v>15132.989100000001</v>
      </c>
    </row>
    <row r="193" spans="1:6" ht="25.5" x14ac:dyDescent="0.2">
      <c r="A193" s="4" t="s">
        <v>311</v>
      </c>
      <c r="B193" s="4"/>
      <c r="C193" s="7" t="s">
        <v>312</v>
      </c>
      <c r="D193" s="14">
        <f t="shared" ref="D193:F193" si="48">D194</f>
        <v>4132.5</v>
      </c>
      <c r="E193" s="14">
        <f t="shared" si="48"/>
        <v>4132.5</v>
      </c>
      <c r="F193" s="14">
        <f t="shared" si="48"/>
        <v>4132.5</v>
      </c>
    </row>
    <row r="194" spans="1:6" ht="25.5" x14ac:dyDescent="0.2">
      <c r="A194" s="4"/>
      <c r="B194" s="4">
        <v>600</v>
      </c>
      <c r="C194" s="7" t="s">
        <v>98</v>
      </c>
      <c r="D194" s="23">
        <v>4132.5</v>
      </c>
      <c r="E194" s="23">
        <v>4132.5</v>
      </c>
      <c r="F194" s="13">
        <v>4132.5</v>
      </c>
    </row>
    <row r="195" spans="1:6" x14ac:dyDescent="0.2">
      <c r="A195" s="4" t="s">
        <v>206</v>
      </c>
      <c r="B195" s="4"/>
      <c r="C195" s="1" t="s">
        <v>209</v>
      </c>
      <c r="D195" s="14">
        <f>D196</f>
        <v>39826.293859999998</v>
      </c>
      <c r="E195" s="14">
        <f>E196</f>
        <v>40396.550139999999</v>
      </c>
      <c r="F195" s="14">
        <f>F196</f>
        <v>40396.550139999999</v>
      </c>
    </row>
    <row r="196" spans="1:6" x14ac:dyDescent="0.2">
      <c r="A196" s="4" t="s">
        <v>207</v>
      </c>
      <c r="B196" s="4"/>
      <c r="C196" s="1" t="s">
        <v>210</v>
      </c>
      <c r="D196" s="14">
        <f t="shared" ref="D196:F196" si="49">D197+D200+D202</f>
        <v>39826.293859999998</v>
      </c>
      <c r="E196" s="14">
        <f t="shared" si="49"/>
        <v>40396.550139999999</v>
      </c>
      <c r="F196" s="14">
        <f t="shared" si="49"/>
        <v>40396.550139999999</v>
      </c>
    </row>
    <row r="197" spans="1:6" ht="51" x14ac:dyDescent="0.2">
      <c r="A197" s="4" t="s">
        <v>208</v>
      </c>
      <c r="B197" s="4"/>
      <c r="C197" s="1" t="s">
        <v>5</v>
      </c>
      <c r="D197" s="14">
        <f>SUM(D198:D199)</f>
        <v>1093.35752</v>
      </c>
      <c r="E197" s="14">
        <f>SUM(E198:E199)</f>
        <v>1093.35752</v>
      </c>
      <c r="F197" s="14">
        <f>SUM(F198:F199)</f>
        <v>1093.35752</v>
      </c>
    </row>
    <row r="198" spans="1:6" x14ac:dyDescent="0.2">
      <c r="A198" s="4"/>
      <c r="B198" s="4">
        <v>300</v>
      </c>
      <c r="C198" s="7" t="s">
        <v>100</v>
      </c>
      <c r="D198" s="18">
        <v>37.277650000000001</v>
      </c>
      <c r="E198" s="18">
        <v>37.277650000000001</v>
      </c>
      <c r="F198" s="18">
        <v>37.277650000000001</v>
      </c>
    </row>
    <row r="199" spans="1:6" ht="25.5" x14ac:dyDescent="0.2">
      <c r="A199" s="4"/>
      <c r="B199" s="4">
        <v>600</v>
      </c>
      <c r="C199" s="7" t="s">
        <v>98</v>
      </c>
      <c r="D199" s="14">
        <v>1056.07987</v>
      </c>
      <c r="E199" s="14">
        <v>1056.07987</v>
      </c>
      <c r="F199" s="14">
        <v>1056.07987</v>
      </c>
    </row>
    <row r="200" spans="1:6" ht="25.5" x14ac:dyDescent="0.2">
      <c r="A200" s="4" t="s">
        <v>237</v>
      </c>
      <c r="B200" s="4"/>
      <c r="C200" s="1" t="s">
        <v>8</v>
      </c>
      <c r="D200" s="14">
        <f>D201</f>
        <v>33815.777849999999</v>
      </c>
      <c r="E200" s="14">
        <f>E201</f>
        <v>34128.045530000003</v>
      </c>
      <c r="F200" s="14">
        <f>F201</f>
        <v>34128.045530000003</v>
      </c>
    </row>
    <row r="201" spans="1:6" ht="25.5" x14ac:dyDescent="0.2">
      <c r="A201" s="4"/>
      <c r="B201" s="4">
        <v>600</v>
      </c>
      <c r="C201" s="7" t="s">
        <v>98</v>
      </c>
      <c r="D201" s="23">
        <v>33815.777849999999</v>
      </c>
      <c r="E201" s="23">
        <v>34128.045530000003</v>
      </c>
      <c r="F201" s="23">
        <v>34128.045530000003</v>
      </c>
    </row>
    <row r="202" spans="1:6" x14ac:dyDescent="0.2">
      <c r="A202" s="4" t="s">
        <v>387</v>
      </c>
      <c r="B202" s="4"/>
      <c r="C202" s="7" t="s">
        <v>388</v>
      </c>
      <c r="D202" s="14">
        <f t="shared" ref="D202:F202" si="50">D203</f>
        <v>4917.1584899999998</v>
      </c>
      <c r="E202" s="14">
        <f t="shared" si="50"/>
        <v>5175.1470900000004</v>
      </c>
      <c r="F202" s="14">
        <f t="shared" si="50"/>
        <v>5175.1470900000004</v>
      </c>
    </row>
    <row r="203" spans="1:6" ht="25.5" x14ac:dyDescent="0.2">
      <c r="A203" s="4"/>
      <c r="B203" s="4">
        <v>600</v>
      </c>
      <c r="C203" s="7" t="s">
        <v>98</v>
      </c>
      <c r="D203" s="23">
        <v>4917.1584899999998</v>
      </c>
      <c r="E203" s="23">
        <v>5175.1470900000004</v>
      </c>
      <c r="F203" s="23">
        <v>5175.1470900000004</v>
      </c>
    </row>
    <row r="204" spans="1:6" x14ac:dyDescent="0.2">
      <c r="A204" s="4" t="s">
        <v>212</v>
      </c>
      <c r="B204" s="4"/>
      <c r="C204" s="1" t="s">
        <v>213</v>
      </c>
      <c r="D204" s="14">
        <f>D205+D209+D217+D226</f>
        <v>14744.442000000001</v>
      </c>
      <c r="E204" s="14">
        <f>E205+E209+E217+E226</f>
        <v>15264.100000000002</v>
      </c>
      <c r="F204" s="14">
        <f>F205+F209+F217+F226</f>
        <v>14862.999999999998</v>
      </c>
    </row>
    <row r="205" spans="1:6" x14ac:dyDescent="0.2">
      <c r="A205" s="4" t="s">
        <v>214</v>
      </c>
      <c r="B205" s="4"/>
      <c r="C205" s="1" t="s">
        <v>215</v>
      </c>
      <c r="D205" s="14">
        <f t="shared" ref="D205:F207" si="51">D206</f>
        <v>200</v>
      </c>
      <c r="E205" s="14">
        <f t="shared" si="51"/>
        <v>200</v>
      </c>
      <c r="F205" s="14">
        <f t="shared" si="51"/>
        <v>200</v>
      </c>
    </row>
    <row r="206" spans="1:6" ht="25.5" x14ac:dyDescent="0.2">
      <c r="A206" s="4" t="s">
        <v>216</v>
      </c>
      <c r="B206" s="4"/>
      <c r="C206" s="1" t="s">
        <v>217</v>
      </c>
      <c r="D206" s="14">
        <f t="shared" si="51"/>
        <v>200</v>
      </c>
      <c r="E206" s="14">
        <f t="shared" si="51"/>
        <v>200</v>
      </c>
      <c r="F206" s="14">
        <f t="shared" si="51"/>
        <v>200</v>
      </c>
    </row>
    <row r="207" spans="1:6" ht="25.5" x14ac:dyDescent="0.2">
      <c r="A207" s="4" t="s">
        <v>238</v>
      </c>
      <c r="B207" s="4"/>
      <c r="C207" s="1" t="s">
        <v>17</v>
      </c>
      <c r="D207" s="14">
        <f t="shared" si="51"/>
        <v>200</v>
      </c>
      <c r="E207" s="14">
        <f t="shared" si="51"/>
        <v>200</v>
      </c>
      <c r="F207" s="14">
        <f t="shared" si="51"/>
        <v>200</v>
      </c>
    </row>
    <row r="208" spans="1:6" ht="25.5" x14ac:dyDescent="0.2">
      <c r="A208" s="4"/>
      <c r="B208" s="4">
        <v>600</v>
      </c>
      <c r="C208" s="7" t="s">
        <v>98</v>
      </c>
      <c r="D208" s="14">
        <v>200</v>
      </c>
      <c r="E208" s="14">
        <v>200</v>
      </c>
      <c r="F208" s="14">
        <v>200</v>
      </c>
    </row>
    <row r="209" spans="1:6" x14ac:dyDescent="0.2">
      <c r="A209" s="4" t="s">
        <v>218</v>
      </c>
      <c r="B209" s="4"/>
      <c r="C209" s="1" t="s">
        <v>37</v>
      </c>
      <c r="D209" s="14">
        <f>D210</f>
        <v>3406.6</v>
      </c>
      <c r="E209" s="14">
        <f>E210</f>
        <v>3883.2</v>
      </c>
      <c r="F209" s="14">
        <f>F210</f>
        <v>4197.8999999999996</v>
      </c>
    </row>
    <row r="210" spans="1:6" x14ac:dyDescent="0.2">
      <c r="A210" s="4" t="s">
        <v>305</v>
      </c>
      <c r="B210" s="4"/>
      <c r="C210" s="1" t="s">
        <v>71</v>
      </c>
      <c r="D210" s="14">
        <f>D211+D215</f>
        <v>3406.6</v>
      </c>
      <c r="E210" s="14">
        <f>E211+E215</f>
        <v>3883.2</v>
      </c>
      <c r="F210" s="14">
        <f>F211+F215</f>
        <v>4197.8999999999996</v>
      </c>
    </row>
    <row r="211" spans="1:6" ht="25.5" x14ac:dyDescent="0.2">
      <c r="A211" s="4" t="s">
        <v>219</v>
      </c>
      <c r="B211" s="4"/>
      <c r="C211" s="1" t="s">
        <v>9</v>
      </c>
      <c r="D211" s="14">
        <f t="shared" ref="D211:F211" si="52">SUM(D212:D214)</f>
        <v>3206.6</v>
      </c>
      <c r="E211" s="14">
        <f t="shared" si="52"/>
        <v>3383.2</v>
      </c>
      <c r="F211" s="14">
        <f t="shared" si="52"/>
        <v>3647.9</v>
      </c>
    </row>
    <row r="212" spans="1:6" x14ac:dyDescent="0.2">
      <c r="A212" s="4"/>
      <c r="B212" s="4">
        <v>300</v>
      </c>
      <c r="C212" s="7" t="s">
        <v>100</v>
      </c>
      <c r="D212" s="18">
        <v>706.6</v>
      </c>
      <c r="E212" s="18">
        <v>883.2</v>
      </c>
      <c r="F212" s="13">
        <v>1147.9000000000001</v>
      </c>
    </row>
    <row r="213" spans="1:6" ht="25.5" x14ac:dyDescent="0.2">
      <c r="A213" s="4"/>
      <c r="B213" s="4">
        <v>600</v>
      </c>
      <c r="C213" s="7" t="s">
        <v>98</v>
      </c>
      <c r="D213" s="18">
        <v>1000</v>
      </c>
      <c r="E213" s="18">
        <v>1000</v>
      </c>
      <c r="F213" s="13">
        <v>1000</v>
      </c>
    </row>
    <row r="214" spans="1:6" x14ac:dyDescent="0.2">
      <c r="A214" s="4"/>
      <c r="B214" s="4">
        <v>800</v>
      </c>
      <c r="C214" s="7" t="s">
        <v>97</v>
      </c>
      <c r="D214" s="18">
        <v>1500</v>
      </c>
      <c r="E214" s="18">
        <v>1500</v>
      </c>
      <c r="F214" s="13">
        <v>1500</v>
      </c>
    </row>
    <row r="215" spans="1:6" ht="25.5" x14ac:dyDescent="0.2">
      <c r="A215" s="4" t="s">
        <v>239</v>
      </c>
      <c r="B215" s="4"/>
      <c r="C215" s="1" t="s">
        <v>220</v>
      </c>
      <c r="D215" s="14">
        <f>SUM(D216:D216)</f>
        <v>200</v>
      </c>
      <c r="E215" s="14">
        <f>SUM(E216:E216)</f>
        <v>500</v>
      </c>
      <c r="F215" s="14">
        <f>SUM(F216:F216)</f>
        <v>550</v>
      </c>
    </row>
    <row r="216" spans="1:6" ht="25.5" x14ac:dyDescent="0.2">
      <c r="A216" s="4"/>
      <c r="B216" s="4">
        <v>600</v>
      </c>
      <c r="C216" s="7" t="s">
        <v>98</v>
      </c>
      <c r="D216" s="23">
        <v>200</v>
      </c>
      <c r="E216" s="23">
        <v>500</v>
      </c>
      <c r="F216" s="13">
        <v>550</v>
      </c>
    </row>
    <row r="217" spans="1:6" ht="25.5" x14ac:dyDescent="0.2">
      <c r="A217" s="4" t="s">
        <v>222</v>
      </c>
      <c r="B217" s="4"/>
      <c r="C217" s="1" t="s">
        <v>38</v>
      </c>
      <c r="D217" s="14">
        <f>D218</f>
        <v>10057.842000000001</v>
      </c>
      <c r="E217" s="14">
        <f>E218</f>
        <v>10100.900000000001</v>
      </c>
      <c r="F217" s="14">
        <f>F218</f>
        <v>10465.099999999999</v>
      </c>
    </row>
    <row r="218" spans="1:6" ht="25.5" x14ac:dyDescent="0.2">
      <c r="A218" s="4" t="s">
        <v>221</v>
      </c>
      <c r="B218" s="4"/>
      <c r="C218" s="1" t="s">
        <v>72</v>
      </c>
      <c r="D218" s="14">
        <f>D219+D222+D224</f>
        <v>10057.842000000001</v>
      </c>
      <c r="E218" s="14">
        <f>E219+E222+E224</f>
        <v>10100.900000000001</v>
      </c>
      <c r="F218" s="14">
        <f>F219+F222+F224</f>
        <v>10465.099999999999</v>
      </c>
    </row>
    <row r="219" spans="1:6" x14ac:dyDescent="0.2">
      <c r="A219" s="4" t="s">
        <v>223</v>
      </c>
      <c r="B219" s="4"/>
      <c r="C219" s="1" t="s">
        <v>125</v>
      </c>
      <c r="D219" s="14">
        <f>SUM(D220:D221)</f>
        <v>3239.7999999999997</v>
      </c>
      <c r="E219" s="14">
        <f>SUM(E220:E221)</f>
        <v>3707.8</v>
      </c>
      <c r="F219" s="14">
        <f>SUM(F220:F221)</f>
        <v>4051.2999999999997</v>
      </c>
    </row>
    <row r="220" spans="1:6" ht="38.25" x14ac:dyDescent="0.2">
      <c r="A220" s="4"/>
      <c r="B220" s="4">
        <v>100</v>
      </c>
      <c r="C220" s="7" t="s">
        <v>99</v>
      </c>
      <c r="D220" s="14">
        <v>46.1</v>
      </c>
      <c r="E220" s="14">
        <v>56</v>
      </c>
      <c r="F220" s="13">
        <v>65.599999999999994</v>
      </c>
    </row>
    <row r="221" spans="1:6" ht="25.5" x14ac:dyDescent="0.2">
      <c r="A221" s="4"/>
      <c r="B221" s="4">
        <v>600</v>
      </c>
      <c r="C221" s="7" t="s">
        <v>98</v>
      </c>
      <c r="D221" s="23">
        <v>3193.7</v>
      </c>
      <c r="E221" s="23">
        <v>3651.8</v>
      </c>
      <c r="F221" s="13">
        <v>3985.7</v>
      </c>
    </row>
    <row r="222" spans="1:6" ht="25.5" x14ac:dyDescent="0.2">
      <c r="A222" s="4" t="s">
        <v>240</v>
      </c>
      <c r="B222" s="4"/>
      <c r="C222" s="7" t="s">
        <v>115</v>
      </c>
      <c r="D222" s="14">
        <f>D223</f>
        <v>802.54200000000003</v>
      </c>
      <c r="E222" s="14">
        <f>E223</f>
        <v>500</v>
      </c>
      <c r="F222" s="14">
        <f>F223</f>
        <v>500</v>
      </c>
    </row>
    <row r="223" spans="1:6" ht="25.5" x14ac:dyDescent="0.2">
      <c r="A223" s="4"/>
      <c r="B223" s="4">
        <v>600</v>
      </c>
      <c r="C223" s="7" t="s">
        <v>98</v>
      </c>
      <c r="D223" s="18">
        <v>802.54200000000003</v>
      </c>
      <c r="E223" s="18">
        <v>500</v>
      </c>
      <c r="F223" s="13">
        <v>500</v>
      </c>
    </row>
    <row r="224" spans="1:6" ht="25.5" x14ac:dyDescent="0.2">
      <c r="A224" s="4" t="s">
        <v>313</v>
      </c>
      <c r="B224" s="4"/>
      <c r="C224" s="7" t="s">
        <v>314</v>
      </c>
      <c r="D224" s="14">
        <f t="shared" ref="D224:F224" si="53">D225</f>
        <v>6015.5</v>
      </c>
      <c r="E224" s="14">
        <f t="shared" si="53"/>
        <v>5893.1</v>
      </c>
      <c r="F224" s="14">
        <f t="shared" si="53"/>
        <v>5913.8</v>
      </c>
    </row>
    <row r="225" spans="1:6" ht="25.5" x14ac:dyDescent="0.2">
      <c r="A225" s="4"/>
      <c r="B225" s="4">
        <v>600</v>
      </c>
      <c r="C225" s="7" t="s">
        <v>98</v>
      </c>
      <c r="D225" s="18">
        <v>6015.5</v>
      </c>
      <c r="E225" s="18">
        <v>5893.1</v>
      </c>
      <c r="F225" s="13">
        <v>5913.8</v>
      </c>
    </row>
    <row r="226" spans="1:6" x14ac:dyDescent="0.2">
      <c r="A226" s="4" t="s">
        <v>315</v>
      </c>
      <c r="B226" s="4"/>
      <c r="C226" s="7" t="s">
        <v>318</v>
      </c>
      <c r="D226" s="14">
        <f t="shared" ref="D226:F228" si="54">D227</f>
        <v>1080</v>
      </c>
      <c r="E226" s="14">
        <f t="shared" si="54"/>
        <v>1080</v>
      </c>
      <c r="F226" s="14">
        <f t="shared" si="54"/>
        <v>0</v>
      </c>
    </row>
    <row r="227" spans="1:6" x14ac:dyDescent="0.2">
      <c r="A227" s="4" t="s">
        <v>316</v>
      </c>
      <c r="B227" s="4"/>
      <c r="C227" s="7" t="s">
        <v>319</v>
      </c>
      <c r="D227" s="14">
        <f t="shared" si="54"/>
        <v>1080</v>
      </c>
      <c r="E227" s="14">
        <f t="shared" si="54"/>
        <v>1080</v>
      </c>
      <c r="F227" s="14">
        <f t="shared" si="54"/>
        <v>0</v>
      </c>
    </row>
    <row r="228" spans="1:6" ht="25.5" x14ac:dyDescent="0.2">
      <c r="A228" s="4" t="s">
        <v>317</v>
      </c>
      <c r="B228" s="4"/>
      <c r="C228" s="7" t="s">
        <v>320</v>
      </c>
      <c r="D228" s="14">
        <f t="shared" si="54"/>
        <v>1080</v>
      </c>
      <c r="E228" s="14">
        <f t="shared" si="54"/>
        <v>1080</v>
      </c>
      <c r="F228" s="14">
        <f t="shared" si="54"/>
        <v>0</v>
      </c>
    </row>
    <row r="229" spans="1:6" x14ac:dyDescent="0.2">
      <c r="A229" s="4"/>
      <c r="B229" s="4">
        <v>300</v>
      </c>
      <c r="C229" s="7" t="s">
        <v>100</v>
      </c>
      <c r="D229" s="23">
        <v>1080</v>
      </c>
      <c r="E229" s="23">
        <v>1080</v>
      </c>
      <c r="F229" s="13">
        <v>0</v>
      </c>
    </row>
    <row r="230" spans="1:6" x14ac:dyDescent="0.2">
      <c r="A230" s="4" t="s">
        <v>244</v>
      </c>
      <c r="B230" s="4"/>
      <c r="C230" s="1" t="s">
        <v>245</v>
      </c>
      <c r="D230" s="14">
        <f>D231+D251+D265</f>
        <v>33520.850930000001</v>
      </c>
      <c r="E230" s="14">
        <f t="shared" ref="E230:F230" si="55">E231+E251+E265</f>
        <v>26510.200110000002</v>
      </c>
      <c r="F230" s="14">
        <f t="shared" si="55"/>
        <v>27211.891889999999</v>
      </c>
    </row>
    <row r="231" spans="1:6" x14ac:dyDescent="0.2">
      <c r="A231" s="4" t="s">
        <v>246</v>
      </c>
      <c r="B231" s="4"/>
      <c r="C231" s="1" t="s">
        <v>247</v>
      </c>
      <c r="D231" s="14">
        <f>D232+D243+D248</f>
        <v>12574.294930000002</v>
      </c>
      <c r="E231" s="14">
        <f t="shared" ref="E231:F231" si="56">E232+E243+E248</f>
        <v>4232.5</v>
      </c>
      <c r="F231" s="14">
        <f t="shared" si="56"/>
        <v>4232.5</v>
      </c>
    </row>
    <row r="232" spans="1:6" x14ac:dyDescent="0.2">
      <c r="A232" s="4" t="s">
        <v>248</v>
      </c>
      <c r="B232" s="4"/>
      <c r="C232" s="1" t="s">
        <v>249</v>
      </c>
      <c r="D232" s="14">
        <f>D233+D235+D237+D239+D241</f>
        <v>8357.3000000000011</v>
      </c>
      <c r="E232" s="14">
        <f t="shared" ref="E232:F232" si="57">E233+E235+E237+E239+E241</f>
        <v>3032.5</v>
      </c>
      <c r="F232" s="14">
        <f t="shared" si="57"/>
        <v>3032.5</v>
      </c>
    </row>
    <row r="233" spans="1:6" x14ac:dyDescent="0.2">
      <c r="A233" s="4" t="s">
        <v>250</v>
      </c>
      <c r="B233" s="4"/>
      <c r="C233" s="1" t="s">
        <v>116</v>
      </c>
      <c r="D233" s="14">
        <f>D234</f>
        <v>3150</v>
      </c>
      <c r="E233" s="14">
        <f>E234</f>
        <v>2500</v>
      </c>
      <c r="F233" s="14">
        <f>F234</f>
        <v>2500</v>
      </c>
    </row>
    <row r="234" spans="1:6" x14ac:dyDescent="0.2">
      <c r="A234" s="4"/>
      <c r="B234" s="4">
        <v>200</v>
      </c>
      <c r="C234" s="1" t="s">
        <v>107</v>
      </c>
      <c r="D234" s="23">
        <v>3150</v>
      </c>
      <c r="E234" s="23">
        <v>2500</v>
      </c>
      <c r="F234" s="13">
        <v>2500</v>
      </c>
    </row>
    <row r="235" spans="1:6" x14ac:dyDescent="0.2">
      <c r="A235" s="4" t="s">
        <v>251</v>
      </c>
      <c r="B235" s="4"/>
      <c r="C235" s="1" t="s">
        <v>117</v>
      </c>
      <c r="D235" s="14">
        <f t="shared" ref="D235:F235" si="58">D236</f>
        <v>75</v>
      </c>
      <c r="E235" s="14">
        <f t="shared" si="58"/>
        <v>200</v>
      </c>
      <c r="F235" s="14">
        <f t="shared" si="58"/>
        <v>200</v>
      </c>
    </row>
    <row r="236" spans="1:6" x14ac:dyDescent="0.2">
      <c r="A236" s="4"/>
      <c r="B236" s="4">
        <v>200</v>
      </c>
      <c r="C236" s="1" t="s">
        <v>107</v>
      </c>
      <c r="D236" s="18">
        <v>75</v>
      </c>
      <c r="E236" s="18">
        <v>200</v>
      </c>
      <c r="F236" s="13">
        <v>200</v>
      </c>
    </row>
    <row r="237" spans="1:6" x14ac:dyDescent="0.2">
      <c r="A237" s="4" t="s">
        <v>252</v>
      </c>
      <c r="B237" s="4"/>
      <c r="C237" s="7" t="s">
        <v>138</v>
      </c>
      <c r="D237" s="14">
        <f>D238</f>
        <v>5000</v>
      </c>
      <c r="E237" s="14">
        <f>E238</f>
        <v>200</v>
      </c>
      <c r="F237" s="14">
        <f>F238</f>
        <v>200</v>
      </c>
    </row>
    <row r="238" spans="1:6" x14ac:dyDescent="0.2">
      <c r="A238" s="4"/>
      <c r="B238" s="4">
        <v>200</v>
      </c>
      <c r="C238" s="1" t="s">
        <v>107</v>
      </c>
      <c r="D238" s="23">
        <v>5000</v>
      </c>
      <c r="E238" s="18">
        <v>200</v>
      </c>
      <c r="F238" s="13">
        <v>200</v>
      </c>
    </row>
    <row r="239" spans="1:6" ht="25.5" x14ac:dyDescent="0.2">
      <c r="A239" s="4" t="s">
        <v>253</v>
      </c>
      <c r="B239" s="4"/>
      <c r="C239" s="1" t="s">
        <v>126</v>
      </c>
      <c r="D239" s="14">
        <f>D240</f>
        <v>126.6</v>
      </c>
      <c r="E239" s="14">
        <f>E240</f>
        <v>126.6</v>
      </c>
      <c r="F239" s="14">
        <f>F240</f>
        <v>126.6</v>
      </c>
    </row>
    <row r="240" spans="1:6" x14ac:dyDescent="0.2">
      <c r="A240" s="4"/>
      <c r="B240" s="4">
        <v>200</v>
      </c>
      <c r="C240" s="1" t="s">
        <v>107</v>
      </c>
      <c r="D240" s="18">
        <v>126.6</v>
      </c>
      <c r="E240" s="18">
        <v>126.6</v>
      </c>
      <c r="F240" s="13">
        <v>126.6</v>
      </c>
    </row>
    <row r="241" spans="1:6" ht="25.5" x14ac:dyDescent="0.2">
      <c r="A241" s="4" t="s">
        <v>254</v>
      </c>
      <c r="B241" s="4"/>
      <c r="C241" s="1" t="s">
        <v>326</v>
      </c>
      <c r="D241" s="14">
        <f>D242</f>
        <v>5.7</v>
      </c>
      <c r="E241" s="14">
        <f>E242</f>
        <v>5.9</v>
      </c>
      <c r="F241" s="14">
        <f>F242</f>
        <v>5.9</v>
      </c>
    </row>
    <row r="242" spans="1:6" ht="38.25" x14ac:dyDescent="0.2">
      <c r="A242" s="4"/>
      <c r="B242" s="4">
        <v>100</v>
      </c>
      <c r="C242" s="7" t="s">
        <v>99</v>
      </c>
      <c r="D242" s="18">
        <v>5.7</v>
      </c>
      <c r="E242" s="18">
        <v>5.9</v>
      </c>
      <c r="F242" s="13">
        <v>5.9</v>
      </c>
    </row>
    <row r="243" spans="1:6" x14ac:dyDescent="0.2">
      <c r="A243" s="4" t="s">
        <v>255</v>
      </c>
      <c r="B243" s="4"/>
      <c r="C243" s="7" t="s">
        <v>83</v>
      </c>
      <c r="D243" s="14">
        <f>D244+D246</f>
        <v>4073.7449999999999</v>
      </c>
      <c r="E243" s="14">
        <f>E244+E246</f>
        <v>1200</v>
      </c>
      <c r="F243" s="14">
        <f>F244+F246</f>
        <v>1200</v>
      </c>
    </row>
    <row r="244" spans="1:6" x14ac:dyDescent="0.2">
      <c r="A244" s="4" t="s">
        <v>256</v>
      </c>
      <c r="B244" s="4"/>
      <c r="C244" s="1" t="s">
        <v>14</v>
      </c>
      <c r="D244" s="14">
        <f>D245</f>
        <v>1473.7449999999999</v>
      </c>
      <c r="E244" s="14">
        <f>E245</f>
        <v>800</v>
      </c>
      <c r="F244" s="14">
        <f>F245</f>
        <v>800</v>
      </c>
    </row>
    <row r="245" spans="1:6" x14ac:dyDescent="0.2">
      <c r="A245" s="4"/>
      <c r="B245" s="4">
        <v>200</v>
      </c>
      <c r="C245" s="1" t="s">
        <v>107</v>
      </c>
      <c r="D245" s="18">
        <v>1473.7449999999999</v>
      </c>
      <c r="E245" s="18">
        <v>800</v>
      </c>
      <c r="F245" s="13">
        <v>800</v>
      </c>
    </row>
    <row r="246" spans="1:6" ht="25.5" x14ac:dyDescent="0.2">
      <c r="A246" s="4" t="s">
        <v>258</v>
      </c>
      <c r="B246" s="4"/>
      <c r="C246" s="1" t="s">
        <v>257</v>
      </c>
      <c r="D246" s="14">
        <f>D247</f>
        <v>2600</v>
      </c>
      <c r="E246" s="14">
        <f>E247</f>
        <v>400</v>
      </c>
      <c r="F246" s="14">
        <f>F247</f>
        <v>400</v>
      </c>
    </row>
    <row r="247" spans="1:6" x14ac:dyDescent="0.2">
      <c r="A247" s="4"/>
      <c r="B247" s="4">
        <v>200</v>
      </c>
      <c r="C247" s="1" t="s">
        <v>107</v>
      </c>
      <c r="D247" s="23">
        <v>2600</v>
      </c>
      <c r="E247" s="18">
        <v>400</v>
      </c>
      <c r="F247" s="13">
        <v>400</v>
      </c>
    </row>
    <row r="248" spans="1:6" ht="25.5" x14ac:dyDescent="0.2">
      <c r="A248" s="4" t="s">
        <v>390</v>
      </c>
      <c r="B248" s="4"/>
      <c r="C248" s="1" t="s">
        <v>381</v>
      </c>
      <c r="D248" s="14">
        <f t="shared" ref="D248:F249" si="59">D249</f>
        <v>143.24993000000001</v>
      </c>
      <c r="E248" s="14">
        <f t="shared" si="59"/>
        <v>0</v>
      </c>
      <c r="F248" s="14">
        <f t="shared" si="59"/>
        <v>0</v>
      </c>
    </row>
    <row r="249" spans="1:6" x14ac:dyDescent="0.2">
      <c r="A249" s="4" t="s">
        <v>391</v>
      </c>
      <c r="B249" s="4"/>
      <c r="C249" s="1" t="s">
        <v>380</v>
      </c>
      <c r="D249" s="14">
        <f t="shared" si="59"/>
        <v>143.24993000000001</v>
      </c>
      <c r="E249" s="14">
        <f t="shared" si="59"/>
        <v>0</v>
      </c>
      <c r="F249" s="14">
        <f t="shared" si="59"/>
        <v>0</v>
      </c>
    </row>
    <row r="250" spans="1:6" x14ac:dyDescent="0.2">
      <c r="A250" s="4"/>
      <c r="B250" s="4">
        <v>200</v>
      </c>
      <c r="C250" s="1" t="s">
        <v>107</v>
      </c>
      <c r="D250" s="18">
        <v>143.24993000000001</v>
      </c>
      <c r="E250" s="18">
        <v>0</v>
      </c>
      <c r="F250" s="13">
        <v>0</v>
      </c>
    </row>
    <row r="251" spans="1:6" x14ac:dyDescent="0.2">
      <c r="A251" s="4" t="s">
        <v>259</v>
      </c>
      <c r="B251" s="4"/>
      <c r="C251" s="1" t="s">
        <v>260</v>
      </c>
      <c r="D251" s="14">
        <f>D252+D259+D262</f>
        <v>20250.556</v>
      </c>
      <c r="E251" s="14">
        <f t="shared" ref="E251:F251" si="60">E252+E259+E262</f>
        <v>21757.700110000002</v>
      </c>
      <c r="F251" s="14">
        <f t="shared" si="60"/>
        <v>22459.391889999999</v>
      </c>
    </row>
    <row r="252" spans="1:6" x14ac:dyDescent="0.2">
      <c r="A252" s="4" t="s">
        <v>261</v>
      </c>
      <c r="B252" s="4"/>
      <c r="C252" s="1" t="s">
        <v>82</v>
      </c>
      <c r="D252" s="14">
        <f>D253+D255+D257</f>
        <v>16000</v>
      </c>
      <c r="E252" s="14">
        <f>E253+E255+E257</f>
        <v>21757.700110000002</v>
      </c>
      <c r="F252" s="14">
        <f>F253+F255+F257</f>
        <v>22459.391889999999</v>
      </c>
    </row>
    <row r="253" spans="1:6" ht="25.5" x14ac:dyDescent="0.2">
      <c r="A253" s="4" t="s">
        <v>262</v>
      </c>
      <c r="B253" s="4"/>
      <c r="C253" s="1" t="s">
        <v>118</v>
      </c>
      <c r="D253" s="14">
        <f>D254</f>
        <v>8500</v>
      </c>
      <c r="E253" s="14">
        <f>E254</f>
        <v>9979.7601099999993</v>
      </c>
      <c r="F253" s="14">
        <f>F254</f>
        <v>12500</v>
      </c>
    </row>
    <row r="254" spans="1:6" x14ac:dyDescent="0.2">
      <c r="A254" s="4"/>
      <c r="B254" s="4">
        <v>200</v>
      </c>
      <c r="C254" s="1" t="s">
        <v>107</v>
      </c>
      <c r="D254" s="23">
        <v>8500</v>
      </c>
      <c r="E254" s="23">
        <v>9979.7601099999993</v>
      </c>
      <c r="F254" s="13">
        <v>12500</v>
      </c>
    </row>
    <row r="255" spans="1:6" x14ac:dyDescent="0.2">
      <c r="A255" s="4" t="s">
        <v>263</v>
      </c>
      <c r="B255" s="4"/>
      <c r="C255" s="1" t="s">
        <v>13</v>
      </c>
      <c r="D255" s="14">
        <f>D256</f>
        <v>7500</v>
      </c>
      <c r="E255" s="14">
        <f>E256</f>
        <v>5638.6066600000004</v>
      </c>
      <c r="F255" s="14">
        <f>F256</f>
        <v>3678.7252199999998</v>
      </c>
    </row>
    <row r="256" spans="1:6" x14ac:dyDescent="0.2">
      <c r="A256" s="4"/>
      <c r="B256" s="4">
        <v>200</v>
      </c>
      <c r="C256" s="1" t="s">
        <v>107</v>
      </c>
      <c r="D256" s="23">
        <v>7500</v>
      </c>
      <c r="E256" s="23">
        <v>5638.6066600000004</v>
      </c>
      <c r="F256" s="13">
        <v>3678.7252199999998</v>
      </c>
    </row>
    <row r="257" spans="1:7" x14ac:dyDescent="0.2">
      <c r="A257" s="4" t="s">
        <v>264</v>
      </c>
      <c r="B257" s="4"/>
      <c r="C257" s="1" t="s">
        <v>13</v>
      </c>
      <c r="D257" s="14">
        <f>D258</f>
        <v>0</v>
      </c>
      <c r="E257" s="14">
        <f>E258</f>
        <v>6139.3333400000001</v>
      </c>
      <c r="F257" s="14">
        <f>F258</f>
        <v>6280.6666699999996</v>
      </c>
    </row>
    <row r="258" spans="1:7" x14ac:dyDescent="0.2">
      <c r="A258" s="4"/>
      <c r="B258" s="4">
        <v>200</v>
      </c>
      <c r="C258" s="1" t="s">
        <v>107</v>
      </c>
      <c r="D258" s="23">
        <v>0</v>
      </c>
      <c r="E258" s="23">
        <v>6139.3333400000001</v>
      </c>
      <c r="F258" s="13">
        <v>6280.6666699999996</v>
      </c>
      <c r="G258" s="11"/>
    </row>
    <row r="259" spans="1:7" x14ac:dyDescent="0.2">
      <c r="A259" s="4" t="s">
        <v>373</v>
      </c>
      <c r="B259" s="4"/>
      <c r="C259" s="1" t="s">
        <v>370</v>
      </c>
      <c r="D259" s="14">
        <f t="shared" ref="D259:F260" si="61">D260</f>
        <v>924.39239999999995</v>
      </c>
      <c r="E259" s="14">
        <f t="shared" si="61"/>
        <v>0</v>
      </c>
      <c r="F259" s="14">
        <f t="shared" si="61"/>
        <v>0</v>
      </c>
    </row>
    <row r="260" spans="1:7" x14ac:dyDescent="0.2">
      <c r="A260" s="4" t="s">
        <v>372</v>
      </c>
      <c r="B260" s="4"/>
      <c r="C260" s="1" t="s">
        <v>371</v>
      </c>
      <c r="D260" s="14">
        <f t="shared" si="61"/>
        <v>924.39239999999995</v>
      </c>
      <c r="E260" s="14">
        <f t="shared" si="61"/>
        <v>0</v>
      </c>
      <c r="F260" s="14">
        <f t="shared" si="61"/>
        <v>0</v>
      </c>
    </row>
    <row r="261" spans="1:7" x14ac:dyDescent="0.2">
      <c r="A261" s="4"/>
      <c r="B261" s="4">
        <v>200</v>
      </c>
      <c r="C261" s="1" t="s">
        <v>107</v>
      </c>
      <c r="D261" s="23">
        <v>924.39239999999995</v>
      </c>
      <c r="E261" s="23">
        <v>0</v>
      </c>
      <c r="F261" s="13">
        <v>0</v>
      </c>
      <c r="G261" s="11"/>
    </row>
    <row r="262" spans="1:7" ht="25.5" x14ac:dyDescent="0.2">
      <c r="A262" s="4" t="s">
        <v>374</v>
      </c>
      <c r="B262" s="4"/>
      <c r="C262" s="1" t="s">
        <v>405</v>
      </c>
      <c r="D262" s="14">
        <f t="shared" ref="D262:F263" si="62">D263</f>
        <v>3326.1635999999999</v>
      </c>
      <c r="E262" s="14">
        <f t="shared" si="62"/>
        <v>0</v>
      </c>
      <c r="F262" s="14">
        <f t="shared" si="62"/>
        <v>0</v>
      </c>
    </row>
    <row r="263" spans="1:7" ht="25.5" x14ac:dyDescent="0.2">
      <c r="A263" s="4" t="s">
        <v>374</v>
      </c>
      <c r="B263" s="4"/>
      <c r="C263" s="1" t="s">
        <v>404</v>
      </c>
      <c r="D263" s="14">
        <f t="shared" si="62"/>
        <v>3326.1635999999999</v>
      </c>
      <c r="E263" s="14">
        <f t="shared" si="62"/>
        <v>0</v>
      </c>
      <c r="F263" s="14">
        <f t="shared" si="62"/>
        <v>0</v>
      </c>
    </row>
    <row r="264" spans="1:7" x14ac:dyDescent="0.2">
      <c r="A264" s="4"/>
      <c r="B264" s="4">
        <v>200</v>
      </c>
      <c r="C264" s="1" t="s">
        <v>107</v>
      </c>
      <c r="D264" s="23">
        <v>3326.1635999999999</v>
      </c>
      <c r="E264" s="23">
        <v>0</v>
      </c>
      <c r="F264" s="13">
        <v>0</v>
      </c>
    </row>
    <row r="265" spans="1:7" x14ac:dyDescent="0.2">
      <c r="A265" s="4" t="s">
        <v>265</v>
      </c>
      <c r="B265" s="4"/>
      <c r="C265" s="1" t="s">
        <v>43</v>
      </c>
      <c r="D265" s="14">
        <f>D266</f>
        <v>696</v>
      </c>
      <c r="E265" s="14">
        <f>E266</f>
        <v>520</v>
      </c>
      <c r="F265" s="14">
        <f>F266</f>
        <v>520</v>
      </c>
    </row>
    <row r="266" spans="1:7" x14ac:dyDescent="0.2">
      <c r="A266" s="4" t="s">
        <v>266</v>
      </c>
      <c r="B266" s="4"/>
      <c r="C266" s="1" t="s">
        <v>95</v>
      </c>
      <c r="D266" s="14">
        <f>D267+D269+D271</f>
        <v>696</v>
      </c>
      <c r="E266" s="14">
        <f>E267+E269+E271</f>
        <v>520</v>
      </c>
      <c r="F266" s="14">
        <f>F267+F269+F271</f>
        <v>520</v>
      </c>
    </row>
    <row r="267" spans="1:7" ht="25.5" x14ac:dyDescent="0.2">
      <c r="A267" s="4" t="s">
        <v>267</v>
      </c>
      <c r="B267" s="4"/>
      <c r="C267" s="1" t="s">
        <v>123</v>
      </c>
      <c r="D267" s="14">
        <f>D268</f>
        <v>300</v>
      </c>
      <c r="E267" s="14">
        <f>E268</f>
        <v>125</v>
      </c>
      <c r="F267" s="14">
        <f>F268</f>
        <v>125</v>
      </c>
    </row>
    <row r="268" spans="1:7" x14ac:dyDescent="0.2">
      <c r="A268" s="4"/>
      <c r="B268" s="4">
        <v>200</v>
      </c>
      <c r="C268" s="1" t="s">
        <v>107</v>
      </c>
      <c r="D268" s="18">
        <v>300</v>
      </c>
      <c r="E268" s="18">
        <v>125</v>
      </c>
      <c r="F268" s="13">
        <v>125</v>
      </c>
    </row>
    <row r="269" spans="1:7" x14ac:dyDescent="0.2">
      <c r="A269" s="4" t="s">
        <v>268</v>
      </c>
      <c r="B269" s="4"/>
      <c r="C269" s="1" t="s">
        <v>269</v>
      </c>
      <c r="D269" s="14">
        <f>D270</f>
        <v>36</v>
      </c>
      <c r="E269" s="14">
        <f>E270</f>
        <v>35</v>
      </c>
      <c r="F269" s="14">
        <f>F270</f>
        <v>35</v>
      </c>
    </row>
    <row r="270" spans="1:7" ht="25.5" x14ac:dyDescent="0.2">
      <c r="A270" s="4"/>
      <c r="B270" s="4">
        <v>600</v>
      </c>
      <c r="C270" s="7" t="s">
        <v>98</v>
      </c>
      <c r="D270" s="18">
        <v>36</v>
      </c>
      <c r="E270" s="18">
        <v>35</v>
      </c>
      <c r="F270" s="13">
        <v>35</v>
      </c>
    </row>
    <row r="271" spans="1:7" ht="25.5" x14ac:dyDescent="0.2">
      <c r="A271" s="4" t="s">
        <v>270</v>
      </c>
      <c r="B271" s="4"/>
      <c r="C271" s="1" t="s">
        <v>136</v>
      </c>
      <c r="D271" s="14">
        <f>D272</f>
        <v>360</v>
      </c>
      <c r="E271" s="14">
        <f>E272</f>
        <v>360</v>
      </c>
      <c r="F271" s="14">
        <f>F272</f>
        <v>360</v>
      </c>
    </row>
    <row r="272" spans="1:7" x14ac:dyDescent="0.2">
      <c r="A272" s="4"/>
      <c r="B272" s="4">
        <v>200</v>
      </c>
      <c r="C272" s="1" t="s">
        <v>107</v>
      </c>
      <c r="D272" s="18">
        <v>360</v>
      </c>
      <c r="E272" s="18">
        <v>360</v>
      </c>
      <c r="F272" s="13">
        <v>360</v>
      </c>
    </row>
    <row r="273" spans="1:6" x14ac:dyDescent="0.2">
      <c r="A273" s="4" t="s">
        <v>271</v>
      </c>
      <c r="B273" s="4"/>
      <c r="C273" s="1" t="s">
        <v>272</v>
      </c>
      <c r="D273" s="14">
        <f>D274+D278</f>
        <v>4162</v>
      </c>
      <c r="E273" s="14">
        <f>E274+E278</f>
        <v>3870.6</v>
      </c>
      <c r="F273" s="14">
        <f>F274+F278</f>
        <v>3875.7000000000003</v>
      </c>
    </row>
    <row r="274" spans="1:6" x14ac:dyDescent="0.2">
      <c r="A274" s="4" t="s">
        <v>273</v>
      </c>
      <c r="B274" s="4"/>
      <c r="C274" s="1" t="s">
        <v>274</v>
      </c>
      <c r="D274" s="14">
        <f t="shared" ref="D274:F276" si="63">D275</f>
        <v>1300</v>
      </c>
      <c r="E274" s="14">
        <f t="shared" si="63"/>
        <v>1000</v>
      </c>
      <c r="F274" s="14">
        <f t="shared" si="63"/>
        <v>1000</v>
      </c>
    </row>
    <row r="275" spans="1:6" x14ac:dyDescent="0.2">
      <c r="A275" s="4" t="s">
        <v>276</v>
      </c>
      <c r="B275" s="4"/>
      <c r="C275" s="1" t="s">
        <v>275</v>
      </c>
      <c r="D275" s="14">
        <f t="shared" si="63"/>
        <v>1300</v>
      </c>
      <c r="E275" s="14">
        <f t="shared" si="63"/>
        <v>1000</v>
      </c>
      <c r="F275" s="14">
        <f t="shared" si="63"/>
        <v>1000</v>
      </c>
    </row>
    <row r="276" spans="1:6" x14ac:dyDescent="0.2">
      <c r="A276" s="4" t="s">
        <v>358</v>
      </c>
      <c r="B276" s="4"/>
      <c r="C276" s="1" t="s">
        <v>277</v>
      </c>
      <c r="D276" s="14">
        <f t="shared" si="63"/>
        <v>1300</v>
      </c>
      <c r="E276" s="14">
        <f t="shared" si="63"/>
        <v>1000</v>
      </c>
      <c r="F276" s="14">
        <f t="shared" si="63"/>
        <v>1000</v>
      </c>
    </row>
    <row r="277" spans="1:6" x14ac:dyDescent="0.2">
      <c r="A277" s="4"/>
      <c r="B277" s="4">
        <v>300</v>
      </c>
      <c r="C277" s="7" t="s">
        <v>100</v>
      </c>
      <c r="D277" s="23">
        <v>1300</v>
      </c>
      <c r="E277" s="23">
        <v>1000</v>
      </c>
      <c r="F277" s="13">
        <v>1000</v>
      </c>
    </row>
    <row r="278" spans="1:6" ht="25.5" x14ac:dyDescent="0.2">
      <c r="A278" s="4" t="s">
        <v>278</v>
      </c>
      <c r="B278" s="4"/>
      <c r="C278" s="1" t="s">
        <v>279</v>
      </c>
      <c r="D278" s="14">
        <f>D279</f>
        <v>2862.0000000000005</v>
      </c>
      <c r="E278" s="14">
        <f>E279</f>
        <v>2870.6</v>
      </c>
      <c r="F278" s="14">
        <f>F279</f>
        <v>2875.7000000000003</v>
      </c>
    </row>
    <row r="279" spans="1:6" ht="25.5" x14ac:dyDescent="0.2">
      <c r="A279" s="4" t="s">
        <v>280</v>
      </c>
      <c r="B279" s="4"/>
      <c r="C279" s="1" t="s">
        <v>281</v>
      </c>
      <c r="D279" s="19">
        <f>D280+D282+D284</f>
        <v>2862.0000000000005</v>
      </c>
      <c r="E279" s="19">
        <f>E280+E282+E284</f>
        <v>2870.6</v>
      </c>
      <c r="F279" s="14">
        <f>F280+F282+F284</f>
        <v>2875.7000000000003</v>
      </c>
    </row>
    <row r="280" spans="1:6" x14ac:dyDescent="0.2">
      <c r="A280" s="22" t="s">
        <v>321</v>
      </c>
      <c r="B280" s="4"/>
      <c r="C280" s="7" t="s">
        <v>282</v>
      </c>
      <c r="D280" s="19">
        <f>D281</f>
        <v>2760.9</v>
      </c>
      <c r="E280" s="19">
        <f>E281</f>
        <v>2760.9</v>
      </c>
      <c r="F280" s="14">
        <f>F281</f>
        <v>2760.9</v>
      </c>
    </row>
    <row r="281" spans="1:6" ht="25.5" x14ac:dyDescent="0.2">
      <c r="A281" s="22"/>
      <c r="B281" s="4">
        <v>400</v>
      </c>
      <c r="C281" s="7" t="s">
        <v>101</v>
      </c>
      <c r="D281" s="14">
        <v>2760.9</v>
      </c>
      <c r="E281" s="14">
        <v>2760.9</v>
      </c>
      <c r="F281" s="13">
        <v>2760.9</v>
      </c>
    </row>
    <row r="282" spans="1:6" x14ac:dyDescent="0.2">
      <c r="A282" s="22" t="s">
        <v>322</v>
      </c>
      <c r="B282" s="4"/>
      <c r="C282" s="7" t="s">
        <v>283</v>
      </c>
      <c r="D282" s="19">
        <f>D283</f>
        <v>16.3</v>
      </c>
      <c r="E282" s="19">
        <f>E283</f>
        <v>21.2</v>
      </c>
      <c r="F282" s="14">
        <f>F283</f>
        <v>26.3</v>
      </c>
    </row>
    <row r="283" spans="1:6" x14ac:dyDescent="0.2">
      <c r="A283" s="22"/>
      <c r="B283" s="4">
        <v>300</v>
      </c>
      <c r="C283" s="7" t="s">
        <v>100</v>
      </c>
      <c r="D283" s="14">
        <v>16.3</v>
      </c>
      <c r="E283" s="14">
        <v>21.2</v>
      </c>
      <c r="F283" s="13">
        <v>26.3</v>
      </c>
    </row>
    <row r="284" spans="1:6" ht="38.25" x14ac:dyDescent="0.2">
      <c r="A284" s="22" t="s">
        <v>323</v>
      </c>
      <c r="B284" s="4"/>
      <c r="C284" s="7" t="s">
        <v>327</v>
      </c>
      <c r="D284" s="19">
        <f>D285</f>
        <v>84.8</v>
      </c>
      <c r="E284" s="19">
        <f>E285</f>
        <v>88.5</v>
      </c>
      <c r="F284" s="14">
        <f>F285</f>
        <v>88.5</v>
      </c>
    </row>
    <row r="285" spans="1:6" ht="38.25" x14ac:dyDescent="0.2">
      <c r="A285" s="22"/>
      <c r="B285" s="4">
        <v>100</v>
      </c>
      <c r="C285" s="7" t="s">
        <v>99</v>
      </c>
      <c r="D285" s="18">
        <v>84.8</v>
      </c>
      <c r="E285" s="18">
        <v>88.5</v>
      </c>
      <c r="F285" s="13">
        <v>88.5</v>
      </c>
    </row>
    <row r="286" spans="1:6" ht="25.5" x14ac:dyDescent="0.2">
      <c r="A286" s="4" t="s">
        <v>285</v>
      </c>
      <c r="B286" s="4"/>
      <c r="C286" s="1" t="s">
        <v>286</v>
      </c>
      <c r="D286" s="14">
        <f>D287+D291</f>
        <v>16087.1152</v>
      </c>
      <c r="E286" s="14">
        <f>E287+E291</f>
        <v>3815</v>
      </c>
      <c r="F286" s="14">
        <f>F287+F291</f>
        <v>3815</v>
      </c>
    </row>
    <row r="287" spans="1:6" ht="25.5" x14ac:dyDescent="0.2">
      <c r="A287" s="4" t="s">
        <v>287</v>
      </c>
      <c r="B287" s="4"/>
      <c r="C287" s="1" t="s">
        <v>288</v>
      </c>
      <c r="D287" s="14">
        <f t="shared" ref="D287:F289" si="64">D288</f>
        <v>272.11520000000002</v>
      </c>
      <c r="E287" s="14">
        <f t="shared" si="64"/>
        <v>0</v>
      </c>
      <c r="F287" s="14">
        <f t="shared" si="64"/>
        <v>0</v>
      </c>
    </row>
    <row r="288" spans="1:6" ht="25.5" x14ac:dyDescent="0.2">
      <c r="A288" s="4" t="s">
        <v>289</v>
      </c>
      <c r="B288" s="4"/>
      <c r="C288" s="1" t="s">
        <v>290</v>
      </c>
      <c r="D288" s="14">
        <f t="shared" si="64"/>
        <v>272.11520000000002</v>
      </c>
      <c r="E288" s="14">
        <f t="shared" si="64"/>
        <v>0</v>
      </c>
      <c r="F288" s="14">
        <f t="shared" si="64"/>
        <v>0</v>
      </c>
    </row>
    <row r="289" spans="1:9" ht="25.5" x14ac:dyDescent="0.2">
      <c r="A289" s="4" t="s">
        <v>350</v>
      </c>
      <c r="B289" s="4"/>
      <c r="C289" s="1" t="s">
        <v>339</v>
      </c>
      <c r="D289" s="14">
        <f t="shared" si="64"/>
        <v>272.11520000000002</v>
      </c>
      <c r="E289" s="14">
        <f t="shared" si="64"/>
        <v>0</v>
      </c>
      <c r="F289" s="14">
        <f t="shared" si="64"/>
        <v>0</v>
      </c>
    </row>
    <row r="290" spans="1:9" x14ac:dyDescent="0.2">
      <c r="A290" s="4"/>
      <c r="B290" s="4">
        <v>200</v>
      </c>
      <c r="C290" s="1" t="s">
        <v>107</v>
      </c>
      <c r="D290" s="14">
        <v>272.11520000000002</v>
      </c>
      <c r="E290" s="14">
        <v>0</v>
      </c>
      <c r="F290" s="13">
        <v>0</v>
      </c>
    </row>
    <row r="291" spans="1:9" x14ac:dyDescent="0.2">
      <c r="A291" s="4" t="s">
        <v>291</v>
      </c>
      <c r="B291" s="4"/>
      <c r="C291" s="1" t="s">
        <v>292</v>
      </c>
      <c r="D291" s="14">
        <f t="shared" ref="D291:F291" si="65">D292</f>
        <v>15815</v>
      </c>
      <c r="E291" s="14">
        <f t="shared" si="65"/>
        <v>3815</v>
      </c>
      <c r="F291" s="14">
        <f t="shared" si="65"/>
        <v>3815</v>
      </c>
    </row>
    <row r="292" spans="1:9" ht="25.5" x14ac:dyDescent="0.2">
      <c r="A292" s="4" t="s">
        <v>293</v>
      </c>
      <c r="B292" s="4"/>
      <c r="C292" s="1" t="s">
        <v>152</v>
      </c>
      <c r="D292" s="14">
        <f t="shared" ref="D292:F292" si="66">D293+D295+D297</f>
        <v>15815</v>
      </c>
      <c r="E292" s="14">
        <f t="shared" si="66"/>
        <v>3815</v>
      </c>
      <c r="F292" s="14">
        <f t="shared" si="66"/>
        <v>3815</v>
      </c>
    </row>
    <row r="293" spans="1:9" x14ac:dyDescent="0.2">
      <c r="A293" s="4" t="s">
        <v>294</v>
      </c>
      <c r="B293" s="4"/>
      <c r="C293" s="1" t="s">
        <v>135</v>
      </c>
      <c r="D293" s="14">
        <f>D294</f>
        <v>3200</v>
      </c>
      <c r="E293" s="14">
        <f>E294</f>
        <v>1400</v>
      </c>
      <c r="F293" s="14">
        <f>F294</f>
        <v>1400</v>
      </c>
    </row>
    <row r="294" spans="1:9" x14ac:dyDescent="0.2">
      <c r="A294" s="4"/>
      <c r="B294" s="4">
        <v>200</v>
      </c>
      <c r="C294" s="1" t="s">
        <v>107</v>
      </c>
      <c r="D294" s="23">
        <v>3200</v>
      </c>
      <c r="E294" s="23">
        <v>1400</v>
      </c>
      <c r="F294" s="13">
        <v>1400</v>
      </c>
    </row>
    <row r="295" spans="1:9" ht="25.5" x14ac:dyDescent="0.2">
      <c r="A295" s="4" t="s">
        <v>295</v>
      </c>
      <c r="B295" s="4"/>
      <c r="C295" s="1" t="s">
        <v>26</v>
      </c>
      <c r="D295" s="14">
        <f>D296</f>
        <v>2415</v>
      </c>
      <c r="E295" s="14">
        <f>E296</f>
        <v>2415</v>
      </c>
      <c r="F295" s="14">
        <f>F296</f>
        <v>2415</v>
      </c>
    </row>
    <row r="296" spans="1:9" x14ac:dyDescent="0.2">
      <c r="A296" s="4"/>
      <c r="B296" s="4">
        <v>200</v>
      </c>
      <c r="C296" s="1" t="s">
        <v>107</v>
      </c>
      <c r="D296" s="23">
        <v>2415</v>
      </c>
      <c r="E296" s="23">
        <v>2415</v>
      </c>
      <c r="F296" s="13">
        <v>2415</v>
      </c>
    </row>
    <row r="297" spans="1:9" x14ac:dyDescent="0.2">
      <c r="A297" s="4" t="s">
        <v>389</v>
      </c>
      <c r="B297" s="4"/>
      <c r="C297" s="1" t="s">
        <v>359</v>
      </c>
      <c r="D297" s="14">
        <f t="shared" ref="D297:F297" si="67">D298</f>
        <v>10200</v>
      </c>
      <c r="E297" s="14">
        <f t="shared" si="67"/>
        <v>0</v>
      </c>
      <c r="F297" s="14">
        <f t="shared" si="67"/>
        <v>0</v>
      </c>
    </row>
    <row r="298" spans="1:9" ht="25.5" x14ac:dyDescent="0.2">
      <c r="A298" s="4"/>
      <c r="B298" s="4">
        <v>400</v>
      </c>
      <c r="C298" s="7" t="s">
        <v>101</v>
      </c>
      <c r="D298" s="23">
        <v>10200</v>
      </c>
      <c r="E298" s="23">
        <v>0</v>
      </c>
      <c r="F298" s="13">
        <v>0</v>
      </c>
    </row>
    <row r="299" spans="1:9" x14ac:dyDescent="0.2">
      <c r="A299" s="4" t="s">
        <v>84</v>
      </c>
      <c r="B299" s="4"/>
      <c r="C299" s="1" t="s">
        <v>44</v>
      </c>
      <c r="D299" s="14">
        <f t="shared" ref="D299:F299" si="68">D300+D302+D304+D307+D310+D314+D316+D318+D320+D324+D326+D328+D331+D333+D335+D322</f>
        <v>45123.19969999999</v>
      </c>
      <c r="E299" s="14">
        <f t="shared" si="68"/>
        <v>51557.812389999992</v>
      </c>
      <c r="F299" s="14">
        <f t="shared" si="68"/>
        <v>53854.850609999994</v>
      </c>
    </row>
    <row r="300" spans="1:9" x14ac:dyDescent="0.2">
      <c r="A300" s="4" t="s">
        <v>85</v>
      </c>
      <c r="B300" s="4"/>
      <c r="C300" s="1" t="s">
        <v>18</v>
      </c>
      <c r="D300" s="14">
        <f>D301</f>
        <v>1647.5354400000001</v>
      </c>
      <c r="E300" s="14">
        <f>E301</f>
        <v>1721.7779800000001</v>
      </c>
      <c r="F300" s="14">
        <f>F301</f>
        <v>1721.7779800000001</v>
      </c>
      <c r="G300" s="11"/>
      <c r="H300" s="11"/>
      <c r="I300" s="11"/>
    </row>
    <row r="301" spans="1:9" ht="38.25" x14ac:dyDescent="0.2">
      <c r="A301" s="4"/>
      <c r="B301" s="4">
        <v>100</v>
      </c>
      <c r="C301" s="7" t="s">
        <v>99</v>
      </c>
      <c r="D301" s="18">
        <v>1647.5354400000001</v>
      </c>
      <c r="E301" s="18">
        <v>1721.7779800000001</v>
      </c>
      <c r="F301" s="13">
        <v>1721.7779800000001</v>
      </c>
    </row>
    <row r="302" spans="1:9" x14ac:dyDescent="0.2">
      <c r="A302" s="4" t="s">
        <v>86</v>
      </c>
      <c r="B302" s="4"/>
      <c r="C302" s="1" t="s">
        <v>19</v>
      </c>
      <c r="D302" s="14">
        <f>D303</f>
        <v>986.43952999999999</v>
      </c>
      <c r="E302" s="14">
        <f>E303</f>
        <v>1030.8912499999999</v>
      </c>
      <c r="F302" s="14">
        <f>F303</f>
        <v>1030.8912499999999</v>
      </c>
    </row>
    <row r="303" spans="1:9" ht="38.25" x14ac:dyDescent="0.2">
      <c r="A303" s="4"/>
      <c r="B303" s="4">
        <v>100</v>
      </c>
      <c r="C303" s="7" t="s">
        <v>99</v>
      </c>
      <c r="D303" s="23">
        <v>986.43952999999999</v>
      </c>
      <c r="E303" s="23">
        <v>1030.8912499999999</v>
      </c>
      <c r="F303" s="23">
        <v>1030.8912499999999</v>
      </c>
    </row>
    <row r="304" spans="1:9" ht="25.5" x14ac:dyDescent="0.2">
      <c r="A304" s="4" t="s">
        <v>87</v>
      </c>
      <c r="B304" s="4"/>
      <c r="C304" s="1" t="s">
        <v>20</v>
      </c>
      <c r="D304" s="14">
        <f>SUM(D305:D306)</f>
        <v>693.59837000000005</v>
      </c>
      <c r="E304" s="14">
        <f>SUM(E305:E306)</f>
        <v>705.98515999999995</v>
      </c>
      <c r="F304" s="14">
        <f>SUM(F305:F306)</f>
        <v>705.98515999999995</v>
      </c>
    </row>
    <row r="305" spans="1:6" ht="38.25" x14ac:dyDescent="0.2">
      <c r="A305" s="4"/>
      <c r="B305" s="4">
        <v>100</v>
      </c>
      <c r="C305" s="7" t="s">
        <v>99</v>
      </c>
      <c r="D305" s="18">
        <v>274.87837000000002</v>
      </c>
      <c r="E305" s="18">
        <v>287.26515999999998</v>
      </c>
      <c r="F305" s="13">
        <v>287.26515999999998</v>
      </c>
    </row>
    <row r="306" spans="1:6" x14ac:dyDescent="0.2">
      <c r="A306" s="4"/>
      <c r="B306" s="4">
        <v>200</v>
      </c>
      <c r="C306" s="1" t="s">
        <v>107</v>
      </c>
      <c r="D306" s="18">
        <v>418.72</v>
      </c>
      <c r="E306" s="18">
        <v>418.72</v>
      </c>
      <c r="F306" s="13">
        <v>418.72</v>
      </c>
    </row>
    <row r="307" spans="1:6" ht="25.5" x14ac:dyDescent="0.2">
      <c r="A307" s="4" t="s">
        <v>88</v>
      </c>
      <c r="B307" s="4"/>
      <c r="C307" s="1" t="s">
        <v>21</v>
      </c>
      <c r="D307" s="14">
        <f>SUM(D308:D309)</f>
        <v>208.16356999999999</v>
      </c>
      <c r="E307" s="14">
        <f t="shared" ref="E307:F307" si="69">SUM(E308:E309)</f>
        <v>175.74149</v>
      </c>
      <c r="F307" s="14">
        <f t="shared" si="69"/>
        <v>175.74149</v>
      </c>
    </row>
    <row r="308" spans="1:6" ht="38.25" x14ac:dyDescent="0.2">
      <c r="A308" s="4"/>
      <c r="B308" s="4">
        <v>100</v>
      </c>
      <c r="C308" s="7" t="s">
        <v>99</v>
      </c>
      <c r="D308" s="18">
        <v>168.16356999999999</v>
      </c>
      <c r="E308" s="18">
        <v>175.74149</v>
      </c>
      <c r="F308" s="13">
        <v>175.74149</v>
      </c>
    </row>
    <row r="309" spans="1:6" x14ac:dyDescent="0.2">
      <c r="A309" s="4"/>
      <c r="B309" s="4">
        <v>800</v>
      </c>
      <c r="C309" s="5" t="s">
        <v>97</v>
      </c>
      <c r="D309" s="18">
        <v>40</v>
      </c>
      <c r="E309" s="18">
        <v>0</v>
      </c>
      <c r="F309" s="13">
        <v>0</v>
      </c>
    </row>
    <row r="310" spans="1:6" ht="25.5" x14ac:dyDescent="0.2">
      <c r="A310" s="4" t="s">
        <v>89</v>
      </c>
      <c r="B310" s="4"/>
      <c r="C310" s="1" t="s">
        <v>22</v>
      </c>
      <c r="D310" s="14">
        <f>SUM(D311:D313)</f>
        <v>33337.614549999998</v>
      </c>
      <c r="E310" s="14">
        <f>SUM(E311:E313)</f>
        <v>34517.397490000003</v>
      </c>
      <c r="F310" s="14">
        <f>SUM(F311:F313)</f>
        <v>34517.397490000003</v>
      </c>
    </row>
    <row r="311" spans="1:6" ht="38.25" x14ac:dyDescent="0.2">
      <c r="A311" s="4"/>
      <c r="B311" s="4">
        <v>100</v>
      </c>
      <c r="C311" s="7" t="s">
        <v>99</v>
      </c>
      <c r="D311" s="18">
        <v>26180.86636</v>
      </c>
      <c r="E311" s="18">
        <v>27360.649300000001</v>
      </c>
      <c r="F311" s="13">
        <v>27360.649300000001</v>
      </c>
    </row>
    <row r="312" spans="1:6" x14ac:dyDescent="0.2">
      <c r="A312" s="4"/>
      <c r="B312" s="4">
        <v>200</v>
      </c>
      <c r="C312" s="1" t="s">
        <v>107</v>
      </c>
      <c r="D312" s="14">
        <v>6956.7481900000002</v>
      </c>
      <c r="E312" s="14">
        <v>6956.7481900000002</v>
      </c>
      <c r="F312" s="14">
        <v>6956.7481900000002</v>
      </c>
    </row>
    <row r="313" spans="1:6" x14ac:dyDescent="0.2">
      <c r="A313" s="4"/>
      <c r="B313" s="4">
        <v>800</v>
      </c>
      <c r="C313" s="5" t="s">
        <v>97</v>
      </c>
      <c r="D313" s="23">
        <v>200</v>
      </c>
      <c r="E313" s="23">
        <v>200</v>
      </c>
      <c r="F313" s="13">
        <v>200</v>
      </c>
    </row>
    <row r="314" spans="1:6" x14ac:dyDescent="0.2">
      <c r="A314" s="4" t="s">
        <v>90</v>
      </c>
      <c r="B314" s="4"/>
      <c r="C314" s="1" t="s">
        <v>23</v>
      </c>
      <c r="D314" s="14">
        <f>D315</f>
        <v>2500</v>
      </c>
      <c r="E314" s="14">
        <f>E315</f>
        <v>5000</v>
      </c>
      <c r="F314" s="14">
        <f>F315</f>
        <v>5000</v>
      </c>
    </row>
    <row r="315" spans="1:6" x14ac:dyDescent="0.2">
      <c r="A315" s="4"/>
      <c r="B315" s="4">
        <v>800</v>
      </c>
      <c r="C315" s="5" t="s">
        <v>97</v>
      </c>
      <c r="D315" s="23">
        <v>2500</v>
      </c>
      <c r="E315" s="23">
        <v>5000</v>
      </c>
      <c r="F315" s="13">
        <v>5000</v>
      </c>
    </row>
    <row r="316" spans="1:6" x14ac:dyDescent="0.2">
      <c r="A316" s="4" t="s">
        <v>91</v>
      </c>
      <c r="B316" s="4"/>
      <c r="C316" s="1" t="s">
        <v>24</v>
      </c>
      <c r="D316" s="14">
        <f>SUM(D317:D317)</f>
        <v>2719.5</v>
      </c>
      <c r="E316" s="14">
        <f>SUM(E317:E317)</f>
        <v>4962.3817799999997</v>
      </c>
      <c r="F316" s="14">
        <f>SUM(F317:F317)</f>
        <v>7246.92</v>
      </c>
    </row>
    <row r="317" spans="1:6" x14ac:dyDescent="0.2">
      <c r="A317" s="4"/>
      <c r="B317" s="4">
        <v>800</v>
      </c>
      <c r="C317" s="5" t="s">
        <v>97</v>
      </c>
      <c r="D317" s="23">
        <v>2719.5</v>
      </c>
      <c r="E317" s="23">
        <v>4962.3817799999997</v>
      </c>
      <c r="F317" s="23">
        <v>7246.92</v>
      </c>
    </row>
    <row r="318" spans="1:6" ht="25.5" x14ac:dyDescent="0.2">
      <c r="A318" s="4" t="s">
        <v>92</v>
      </c>
      <c r="B318" s="4"/>
      <c r="C318" s="1" t="s">
        <v>124</v>
      </c>
      <c r="D318" s="14">
        <f>D319</f>
        <v>877.43723999999997</v>
      </c>
      <c r="E318" s="14">
        <f>E319</f>
        <v>877.43723999999997</v>
      </c>
      <c r="F318" s="14">
        <f>F319</f>
        <v>877.43723999999997</v>
      </c>
    </row>
    <row r="319" spans="1:6" x14ac:dyDescent="0.2">
      <c r="A319" s="4"/>
      <c r="B319" s="4">
        <v>300</v>
      </c>
      <c r="C319" s="7" t="s">
        <v>100</v>
      </c>
      <c r="D319" s="18">
        <v>877.43723999999997</v>
      </c>
      <c r="E319" s="18">
        <v>877.43723999999997</v>
      </c>
      <c r="F319" s="23">
        <v>877.43723999999997</v>
      </c>
    </row>
    <row r="320" spans="1:6" x14ac:dyDescent="0.2">
      <c r="A320" s="4" t="s">
        <v>353</v>
      </c>
      <c r="B320" s="4"/>
      <c r="C320" s="7" t="s">
        <v>354</v>
      </c>
      <c r="D320" s="14">
        <f t="shared" ref="D320:F320" si="70">D321</f>
        <v>66</v>
      </c>
      <c r="E320" s="14">
        <f t="shared" si="70"/>
        <v>500</v>
      </c>
      <c r="F320" s="14">
        <f t="shared" si="70"/>
        <v>500</v>
      </c>
    </row>
    <row r="321" spans="1:6" x14ac:dyDescent="0.2">
      <c r="A321" s="4"/>
      <c r="B321" s="4">
        <v>200</v>
      </c>
      <c r="C321" s="1" t="s">
        <v>107</v>
      </c>
      <c r="D321" s="18">
        <v>66</v>
      </c>
      <c r="E321" s="18">
        <v>500</v>
      </c>
      <c r="F321" s="23">
        <v>500</v>
      </c>
    </row>
    <row r="322" spans="1:6" x14ac:dyDescent="0.2">
      <c r="A322" s="4" t="s">
        <v>128</v>
      </c>
      <c r="B322" s="4"/>
      <c r="C322" s="1" t="s">
        <v>25</v>
      </c>
      <c r="D322" s="14">
        <f>D323</f>
        <v>6.3</v>
      </c>
      <c r="E322" s="14">
        <f>E323</f>
        <v>6.3</v>
      </c>
      <c r="F322" s="14">
        <f>F323</f>
        <v>6.3</v>
      </c>
    </row>
    <row r="323" spans="1:6" x14ac:dyDescent="0.2">
      <c r="A323" s="4"/>
      <c r="B323" s="4">
        <v>200</v>
      </c>
      <c r="C323" s="1" t="s">
        <v>107</v>
      </c>
      <c r="D323" s="18">
        <v>6.3</v>
      </c>
      <c r="E323" s="18">
        <v>6.3</v>
      </c>
      <c r="F323" s="13">
        <v>6.3</v>
      </c>
    </row>
    <row r="324" spans="1:6" ht="25.5" x14ac:dyDescent="0.2">
      <c r="A324" s="4" t="s">
        <v>299</v>
      </c>
      <c r="B324" s="4"/>
      <c r="C324" s="1" t="s">
        <v>300</v>
      </c>
      <c r="D324" s="14">
        <f>D325</f>
        <v>67.7</v>
      </c>
      <c r="E324" s="14">
        <f>E325</f>
        <v>70.7</v>
      </c>
      <c r="F324" s="14">
        <f>F325</f>
        <v>70.7</v>
      </c>
    </row>
    <row r="325" spans="1:6" ht="38.25" x14ac:dyDescent="0.2">
      <c r="A325" s="4"/>
      <c r="B325" s="4">
        <v>100</v>
      </c>
      <c r="C325" s="7" t="s">
        <v>99</v>
      </c>
      <c r="D325" s="18">
        <v>67.7</v>
      </c>
      <c r="E325" s="18">
        <v>70.7</v>
      </c>
      <c r="F325" s="13">
        <v>70.7</v>
      </c>
    </row>
    <row r="326" spans="1:6" x14ac:dyDescent="0.2">
      <c r="A326" s="4" t="s">
        <v>129</v>
      </c>
      <c r="B326" s="4"/>
      <c r="C326" s="1" t="s">
        <v>133</v>
      </c>
      <c r="D326" s="14">
        <f>D327</f>
        <v>105.511</v>
      </c>
      <c r="E326" s="14">
        <f>E327</f>
        <v>0</v>
      </c>
      <c r="F326" s="14">
        <f>F327</f>
        <v>0</v>
      </c>
    </row>
    <row r="327" spans="1:6" x14ac:dyDescent="0.2">
      <c r="A327" s="4"/>
      <c r="B327" s="24">
        <v>200</v>
      </c>
      <c r="C327" s="9" t="s">
        <v>107</v>
      </c>
      <c r="D327" s="18">
        <v>105.511</v>
      </c>
      <c r="E327" s="18">
        <v>0</v>
      </c>
      <c r="F327" s="13">
        <v>0</v>
      </c>
    </row>
    <row r="328" spans="1:6" ht="25.5" x14ac:dyDescent="0.2">
      <c r="A328" s="4" t="s">
        <v>127</v>
      </c>
      <c r="B328" s="4"/>
      <c r="C328" s="7" t="s">
        <v>328</v>
      </c>
      <c r="D328" s="14">
        <f>D329+D330</f>
        <v>1234.2</v>
      </c>
      <c r="E328" s="14">
        <f>E329+E330</f>
        <v>1285.8000000000002</v>
      </c>
      <c r="F328" s="14">
        <f>F329+F330</f>
        <v>1285.8000000000002</v>
      </c>
    </row>
    <row r="329" spans="1:6" ht="38.25" x14ac:dyDescent="0.2">
      <c r="A329" s="4"/>
      <c r="B329" s="4">
        <v>100</v>
      </c>
      <c r="C329" s="7" t="s">
        <v>99</v>
      </c>
      <c r="D329" s="14">
        <v>1124.47</v>
      </c>
      <c r="E329" s="14">
        <v>1175.1400000000001</v>
      </c>
      <c r="F329" s="13">
        <v>1175.1400000000001</v>
      </c>
    </row>
    <row r="330" spans="1:6" x14ac:dyDescent="0.2">
      <c r="A330" s="4"/>
      <c r="B330" s="4">
        <v>200</v>
      </c>
      <c r="C330" s="1" t="s">
        <v>107</v>
      </c>
      <c r="D330" s="18">
        <v>109.73</v>
      </c>
      <c r="E330" s="18">
        <v>110.66</v>
      </c>
      <c r="F330" s="13">
        <v>110.66</v>
      </c>
    </row>
    <row r="331" spans="1:6" ht="25.5" x14ac:dyDescent="0.2">
      <c r="A331" s="4" t="s">
        <v>301</v>
      </c>
      <c r="B331" s="4"/>
      <c r="C331" s="1" t="s">
        <v>408</v>
      </c>
      <c r="D331" s="14">
        <f>D332</f>
        <v>345.7</v>
      </c>
      <c r="E331" s="14">
        <f>E332</f>
        <v>361.1</v>
      </c>
      <c r="F331" s="14">
        <f>F332</f>
        <v>373.6</v>
      </c>
    </row>
    <row r="332" spans="1:6" ht="38.25" x14ac:dyDescent="0.2">
      <c r="A332" s="4"/>
      <c r="B332" s="4">
        <v>100</v>
      </c>
      <c r="C332" s="7" t="s">
        <v>99</v>
      </c>
      <c r="D332" s="18">
        <v>345.7</v>
      </c>
      <c r="E332" s="18">
        <v>361.1</v>
      </c>
      <c r="F332" s="13">
        <v>373.6</v>
      </c>
    </row>
    <row r="333" spans="1:6" ht="38.25" x14ac:dyDescent="0.2">
      <c r="A333" s="4" t="s">
        <v>302</v>
      </c>
      <c r="B333" s="4"/>
      <c r="C333" s="1" t="s">
        <v>355</v>
      </c>
      <c r="D333" s="14">
        <f>D334</f>
        <v>0.6</v>
      </c>
      <c r="E333" s="14">
        <f>E334</f>
        <v>0.6</v>
      </c>
      <c r="F333" s="14">
        <f>F334</f>
        <v>0.6</v>
      </c>
    </row>
    <row r="334" spans="1:6" x14ac:dyDescent="0.2">
      <c r="A334" s="4"/>
      <c r="B334" s="4">
        <v>200</v>
      </c>
      <c r="C334" s="1" t="s">
        <v>107</v>
      </c>
      <c r="D334" s="18">
        <v>0.6</v>
      </c>
      <c r="E334" s="18">
        <v>0.6</v>
      </c>
      <c r="F334" s="13">
        <v>0.6</v>
      </c>
    </row>
    <row r="335" spans="1:6" x14ac:dyDescent="0.2">
      <c r="A335" s="4" t="s">
        <v>303</v>
      </c>
      <c r="B335" s="4"/>
      <c r="C335" s="1" t="s">
        <v>304</v>
      </c>
      <c r="D335" s="14">
        <f>D336</f>
        <v>326.89999999999998</v>
      </c>
      <c r="E335" s="14">
        <f t="shared" ref="E335:F335" si="71">E336</f>
        <v>341.7</v>
      </c>
      <c r="F335" s="14">
        <f t="shared" si="71"/>
        <v>341.7</v>
      </c>
    </row>
    <row r="336" spans="1:6" ht="38.25" x14ac:dyDescent="0.2">
      <c r="A336" s="4"/>
      <c r="B336" s="4">
        <v>100</v>
      </c>
      <c r="C336" s="7" t="s">
        <v>99</v>
      </c>
      <c r="D336" s="18">
        <v>326.89999999999998</v>
      </c>
      <c r="E336" s="18">
        <v>341.7</v>
      </c>
      <c r="F336" s="13">
        <v>341.7</v>
      </c>
    </row>
    <row r="337" spans="1:6" x14ac:dyDescent="0.2">
      <c r="A337" s="4" t="s">
        <v>94</v>
      </c>
      <c r="B337" s="4"/>
      <c r="C337" s="22"/>
      <c r="D337" s="23">
        <f>D8+D19+D56+D90+D107+D113+D117+D127+D131+D138+D142+D165+D170+D204+D230+D273+D286+D299</f>
        <v>330077.53998</v>
      </c>
      <c r="E337" s="23">
        <f>E8+E19+E56+E90+E107+E113+E117+E127+E131+E138+E142+E165+E170+E204+E230+E273+E286+E299</f>
        <v>301448.08</v>
      </c>
      <c r="F337" s="23">
        <f>F8+F19+F56+F90+F107+F113+F117+F127+F131+F138+F142+F165+F170+F204+F230+F273+F286+F299</f>
        <v>305288.99</v>
      </c>
    </row>
    <row r="339" spans="1:6" x14ac:dyDescent="0.2">
      <c r="D339" s="30"/>
      <c r="E339" s="30"/>
      <c r="F339" s="11"/>
    </row>
    <row r="340" spans="1:6" x14ac:dyDescent="0.2">
      <c r="F340" s="17"/>
    </row>
  </sheetData>
  <mergeCells count="4">
    <mergeCell ref="E1:F1"/>
    <mergeCell ref="E2:F2"/>
    <mergeCell ref="E3:F3"/>
    <mergeCell ref="A5:F5"/>
  </mergeCells>
  <pageMargins left="0.23622047244094491" right="0.15748031496062992" top="0.23622047244094491" bottom="0.15748031496062992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2022-12-07T07:35:29Z</cp:lastPrinted>
  <dcterms:created xsi:type="dcterms:W3CDTF">2002-03-11T10:22:12Z</dcterms:created>
  <dcterms:modified xsi:type="dcterms:W3CDTF">2022-12-09T11:34:27Z</dcterms:modified>
</cp:coreProperties>
</file>