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bshiy_ot_1\обменник\Гордеенко\На сайт\от Салтыковой\"/>
    </mc:Choice>
  </mc:AlternateContent>
  <bookViews>
    <workbookView xWindow="930" yWindow="255" windowWidth="15450" windowHeight="10320"/>
  </bookViews>
  <sheets>
    <sheet name="2" sheetId="13" r:id="rId1"/>
  </sheets>
  <definedNames>
    <definedName name="_xlnm._FilterDatabase" localSheetId="0" hidden="1">'2'!$A$7:$H$479</definedName>
    <definedName name="_xlnm.Print_Titles" localSheetId="0">'2'!$7:$7</definedName>
  </definedNames>
  <calcPr calcId="162913"/>
</workbook>
</file>

<file path=xl/calcChain.xml><?xml version="1.0" encoding="utf-8"?>
<calcChain xmlns="http://schemas.openxmlformats.org/spreadsheetml/2006/main">
  <c r="G198" i="13" l="1"/>
  <c r="G197" i="13" s="1"/>
  <c r="G196" i="13" s="1"/>
  <c r="G195" i="13" s="1"/>
  <c r="G194" i="13" s="1"/>
  <c r="H198" i="13"/>
  <c r="H197" i="13" s="1"/>
  <c r="H196" i="13" s="1"/>
  <c r="H195" i="13" s="1"/>
  <c r="H194" i="13" s="1"/>
  <c r="F198" i="13"/>
  <c r="F197" i="13" s="1"/>
  <c r="F196" i="13" s="1"/>
  <c r="F195" i="13" s="1"/>
  <c r="F194" i="13" s="1"/>
  <c r="G458" i="13"/>
  <c r="H458" i="13"/>
  <c r="F458" i="13"/>
  <c r="G124" i="13"/>
  <c r="H124" i="13"/>
  <c r="F124" i="13"/>
  <c r="G122" i="13"/>
  <c r="H122" i="13"/>
  <c r="F122" i="13"/>
  <c r="G477" i="13"/>
  <c r="H477" i="13"/>
  <c r="F477" i="13"/>
  <c r="H349" i="13"/>
  <c r="G349" i="13" l="1"/>
  <c r="F349" i="13"/>
  <c r="G345" i="13"/>
  <c r="H345" i="13"/>
  <c r="H344" i="13" s="1"/>
  <c r="H343" i="13" s="1"/>
  <c r="H342" i="13" s="1"/>
  <c r="F345" i="13"/>
  <c r="G285" i="13"/>
  <c r="G284" i="13" s="1"/>
  <c r="H285" i="13"/>
  <c r="H284" i="13" s="1"/>
  <c r="F285" i="13"/>
  <c r="F284" i="13" s="1"/>
  <c r="G312" i="13"/>
  <c r="G311" i="13" s="1"/>
  <c r="H312" i="13"/>
  <c r="H311" i="13" s="1"/>
  <c r="F312" i="13"/>
  <c r="F311" i="13" s="1"/>
  <c r="G259" i="13"/>
  <c r="G258" i="13" s="1"/>
  <c r="H259" i="13"/>
  <c r="H258" i="13" s="1"/>
  <c r="F259" i="13"/>
  <c r="F258" i="13" s="1"/>
  <c r="G344" i="13" l="1"/>
  <c r="G343" i="13" s="1"/>
  <c r="G342" i="13" s="1"/>
  <c r="F344" i="13"/>
  <c r="F343" i="13" s="1"/>
  <c r="F342" i="13" s="1"/>
  <c r="G223" i="13"/>
  <c r="G222" i="13" s="1"/>
  <c r="H223" i="13"/>
  <c r="H222" i="13" s="1"/>
  <c r="F223" i="13"/>
  <c r="F222" i="13" s="1"/>
  <c r="G91" i="13" l="1"/>
  <c r="H91" i="13"/>
  <c r="F91" i="13"/>
  <c r="G21" i="13" l="1"/>
  <c r="H21" i="13"/>
  <c r="F21" i="13"/>
  <c r="H475" i="13"/>
  <c r="G475" i="13"/>
  <c r="F475" i="13"/>
  <c r="H473" i="13"/>
  <c r="G473" i="13"/>
  <c r="F473" i="13"/>
  <c r="H471" i="13"/>
  <c r="G471" i="13"/>
  <c r="F471" i="13"/>
  <c r="H464" i="13"/>
  <c r="G464" i="13"/>
  <c r="F464" i="13"/>
  <c r="H462" i="13"/>
  <c r="G462" i="13"/>
  <c r="F462" i="13"/>
  <c r="H456" i="13"/>
  <c r="G456" i="13"/>
  <c r="F456" i="13"/>
  <c r="H449" i="13"/>
  <c r="H448" i="13" s="1"/>
  <c r="H447" i="13" s="1"/>
  <c r="H446" i="13" s="1"/>
  <c r="H445" i="13" s="1"/>
  <c r="G449" i="13"/>
  <c r="G448" i="13" s="1"/>
  <c r="G447" i="13" s="1"/>
  <c r="G446" i="13" s="1"/>
  <c r="G445" i="13" s="1"/>
  <c r="F449" i="13"/>
  <c r="F448" i="13" s="1"/>
  <c r="F447" i="13" s="1"/>
  <c r="F446" i="13" s="1"/>
  <c r="F445" i="13" s="1"/>
  <c r="H443" i="13"/>
  <c r="H442" i="13" s="1"/>
  <c r="H441" i="13" s="1"/>
  <c r="H440" i="13" s="1"/>
  <c r="G443" i="13"/>
  <c r="G442" i="13" s="1"/>
  <c r="G441" i="13" s="1"/>
  <c r="G440" i="13" s="1"/>
  <c r="F443" i="13"/>
  <c r="F442" i="13" s="1"/>
  <c r="F441" i="13" s="1"/>
  <c r="F440" i="13" s="1"/>
  <c r="H438" i="13"/>
  <c r="H437" i="13" s="1"/>
  <c r="H436" i="13" s="1"/>
  <c r="H435" i="13" s="1"/>
  <c r="G438" i="13"/>
  <c r="G437" i="13" s="1"/>
  <c r="G436" i="13" s="1"/>
  <c r="G435" i="13" s="1"/>
  <c r="F438" i="13"/>
  <c r="F437" i="13" s="1"/>
  <c r="F436" i="13" s="1"/>
  <c r="F435" i="13" s="1"/>
  <c r="H432" i="13"/>
  <c r="H431" i="13" s="1"/>
  <c r="G432" i="13"/>
  <c r="G431" i="13" s="1"/>
  <c r="F432" i="13"/>
  <c r="F431" i="13" s="1"/>
  <c r="H429" i="13"/>
  <c r="H428" i="13" s="1"/>
  <c r="H427" i="13" s="1"/>
  <c r="H426" i="13" s="1"/>
  <c r="G429" i="13"/>
  <c r="G428" i="13" s="1"/>
  <c r="G427" i="13" s="1"/>
  <c r="G426" i="13" s="1"/>
  <c r="F429" i="13"/>
  <c r="F428" i="13" s="1"/>
  <c r="F427" i="13" s="1"/>
  <c r="F426" i="13" s="1"/>
  <c r="H424" i="13"/>
  <c r="H423" i="13" s="1"/>
  <c r="H422" i="13" s="1"/>
  <c r="G424" i="13"/>
  <c r="G423" i="13" s="1"/>
  <c r="G422" i="13" s="1"/>
  <c r="F424" i="13"/>
  <c r="F423" i="13" s="1"/>
  <c r="F422" i="13" s="1"/>
  <c r="H420" i="13"/>
  <c r="H419" i="13" s="1"/>
  <c r="H418" i="13" s="1"/>
  <c r="G420" i="13"/>
  <c r="G419" i="13" s="1"/>
  <c r="G418" i="13" s="1"/>
  <c r="F420" i="13"/>
  <c r="F419" i="13" s="1"/>
  <c r="F418" i="13" s="1"/>
  <c r="H414" i="13"/>
  <c r="H413" i="13" s="1"/>
  <c r="H412" i="13" s="1"/>
  <c r="G414" i="13"/>
  <c r="G413" i="13" s="1"/>
  <c r="G412" i="13" s="1"/>
  <c r="F414" i="13"/>
  <c r="F413" i="13" s="1"/>
  <c r="F412" i="13" s="1"/>
  <c r="H409" i="13"/>
  <c r="G409" i="13"/>
  <c r="F409" i="13"/>
  <c r="H407" i="13"/>
  <c r="G407" i="13"/>
  <c r="F407" i="13"/>
  <c r="H402" i="13"/>
  <c r="H401" i="13" s="1"/>
  <c r="H400" i="13" s="1"/>
  <c r="G402" i="13"/>
  <c r="G401" i="13" s="1"/>
  <c r="G400" i="13" s="1"/>
  <c r="F402" i="13"/>
  <c r="F401" i="13" s="1"/>
  <c r="F400" i="13" s="1"/>
  <c r="H396" i="13"/>
  <c r="H395" i="13" s="1"/>
  <c r="H394" i="13" s="1"/>
  <c r="G396" i="13"/>
  <c r="G395" i="13" s="1"/>
  <c r="G394" i="13" s="1"/>
  <c r="F396" i="13"/>
  <c r="F395" i="13" s="1"/>
  <c r="F394" i="13" s="1"/>
  <c r="H391" i="13"/>
  <c r="H390" i="13" s="1"/>
  <c r="H389" i="13" s="1"/>
  <c r="H388" i="13" s="1"/>
  <c r="H387" i="13" s="1"/>
  <c r="H386" i="13" s="1"/>
  <c r="G391" i="13"/>
  <c r="G390" i="13" s="1"/>
  <c r="G389" i="13" s="1"/>
  <c r="G388" i="13" s="1"/>
  <c r="G387" i="13" s="1"/>
  <c r="G386" i="13" s="1"/>
  <c r="F391" i="13"/>
  <c r="F390" i="13" s="1"/>
  <c r="F389" i="13" s="1"/>
  <c r="F388" i="13" s="1"/>
  <c r="F387" i="13" s="1"/>
  <c r="F386" i="13" s="1"/>
  <c r="H384" i="13"/>
  <c r="H383" i="13" s="1"/>
  <c r="H382" i="13" s="1"/>
  <c r="H381" i="13" s="1"/>
  <c r="G384" i="13"/>
  <c r="G383" i="13" s="1"/>
  <c r="G382" i="13" s="1"/>
  <c r="G381" i="13" s="1"/>
  <c r="F384" i="13"/>
  <c r="F383" i="13" s="1"/>
  <c r="F382" i="13" s="1"/>
  <c r="F381" i="13" s="1"/>
  <c r="H379" i="13"/>
  <c r="G379" i="13"/>
  <c r="F379" i="13"/>
  <c r="H377" i="13"/>
  <c r="G377" i="13"/>
  <c r="F377" i="13"/>
  <c r="H373" i="13"/>
  <c r="H372" i="13" s="1"/>
  <c r="H371" i="13" s="1"/>
  <c r="G373" i="13"/>
  <c r="G372" i="13" s="1"/>
  <c r="G371" i="13" s="1"/>
  <c r="F373" i="13"/>
  <c r="F372" i="13" s="1"/>
  <c r="F371" i="13" s="1"/>
  <c r="H368" i="13"/>
  <c r="G368" i="13"/>
  <c r="F368" i="13"/>
  <c r="H366" i="13"/>
  <c r="G366" i="13"/>
  <c r="F366" i="13"/>
  <c r="H362" i="13"/>
  <c r="H361" i="13" s="1"/>
  <c r="G362" i="13"/>
  <c r="G361" i="13" s="1"/>
  <c r="F362" i="13"/>
  <c r="F361" i="13" s="1"/>
  <c r="H359" i="13"/>
  <c r="H358" i="13" s="1"/>
  <c r="G359" i="13"/>
  <c r="G358" i="13" s="1"/>
  <c r="F359" i="13"/>
  <c r="F358" i="13" s="1"/>
  <c r="H356" i="13"/>
  <c r="H355" i="13" s="1"/>
  <c r="G356" i="13"/>
  <c r="G355" i="13" s="1"/>
  <c r="F356" i="13"/>
  <c r="F355" i="13" s="1"/>
  <c r="H340" i="13"/>
  <c r="H339" i="13" s="1"/>
  <c r="H338" i="13" s="1"/>
  <c r="H337" i="13" s="1"/>
  <c r="G340" i="13"/>
  <c r="G339" i="13" s="1"/>
  <c r="G338" i="13" s="1"/>
  <c r="G337" i="13" s="1"/>
  <c r="F340" i="13"/>
  <c r="F339" i="13" s="1"/>
  <c r="F338" i="13" s="1"/>
  <c r="F337" i="13" s="1"/>
  <c r="H335" i="13"/>
  <c r="G335" i="13"/>
  <c r="F335" i="13"/>
  <c r="H333" i="13"/>
  <c r="G333" i="13"/>
  <c r="F333" i="13"/>
  <c r="H327" i="13"/>
  <c r="H326" i="13" s="1"/>
  <c r="H325" i="13" s="1"/>
  <c r="H324" i="13" s="1"/>
  <c r="G327" i="13"/>
  <c r="G326" i="13" s="1"/>
  <c r="G325" i="13" s="1"/>
  <c r="G324" i="13" s="1"/>
  <c r="F327" i="13"/>
  <c r="F326" i="13" s="1"/>
  <c r="F325" i="13" s="1"/>
  <c r="F324" i="13" s="1"/>
  <c r="H322" i="13"/>
  <c r="G322" i="13"/>
  <c r="F322" i="13"/>
  <c r="H320" i="13"/>
  <c r="G320" i="13"/>
  <c r="F320" i="13"/>
  <c r="H315" i="13"/>
  <c r="H314" i="13" s="1"/>
  <c r="G315" i="13"/>
  <c r="G314" i="13" s="1"/>
  <c r="F315" i="13"/>
  <c r="F314" i="13" s="1"/>
  <c r="H309" i="13"/>
  <c r="G309" i="13"/>
  <c r="F309" i="13"/>
  <c r="H307" i="13"/>
  <c r="G307" i="13"/>
  <c r="F307" i="13"/>
  <c r="H301" i="13"/>
  <c r="G301" i="13"/>
  <c r="F301" i="13"/>
  <c r="H299" i="13"/>
  <c r="G299" i="13"/>
  <c r="F299" i="13"/>
  <c r="H294" i="13"/>
  <c r="G294" i="13"/>
  <c r="F294" i="13"/>
  <c r="H292" i="13"/>
  <c r="G292" i="13"/>
  <c r="F292" i="13"/>
  <c r="H290" i="13"/>
  <c r="G290" i="13"/>
  <c r="F290" i="13"/>
  <c r="H282" i="13"/>
  <c r="H281" i="13" s="1"/>
  <c r="G282" i="13"/>
  <c r="G281" i="13" s="1"/>
  <c r="F282" i="13"/>
  <c r="F281" i="13" s="1"/>
  <c r="H279" i="13"/>
  <c r="H278" i="13" s="1"/>
  <c r="G279" i="13"/>
  <c r="G278" i="13" s="1"/>
  <c r="F279" i="13"/>
  <c r="F278" i="13" s="1"/>
  <c r="H276" i="13"/>
  <c r="G276" i="13"/>
  <c r="F276" i="13"/>
  <c r="H274" i="13"/>
  <c r="G274" i="13"/>
  <c r="F274" i="13"/>
  <c r="H268" i="13"/>
  <c r="G268" i="13"/>
  <c r="F268" i="13"/>
  <c r="H266" i="13"/>
  <c r="G266" i="13"/>
  <c r="F266" i="13"/>
  <c r="H264" i="13"/>
  <c r="G264" i="13"/>
  <c r="F264" i="13"/>
  <c r="H256" i="13"/>
  <c r="H255" i="13" s="1"/>
  <c r="G256" i="13"/>
  <c r="G255" i="13" s="1"/>
  <c r="F256" i="13"/>
  <c r="F255" i="13" s="1"/>
  <c r="H253" i="13"/>
  <c r="H252" i="13" s="1"/>
  <c r="G253" i="13"/>
  <c r="G252" i="13" s="1"/>
  <c r="F253" i="13"/>
  <c r="F252" i="13" s="1"/>
  <c r="H250" i="13"/>
  <c r="G250" i="13"/>
  <c r="F250" i="13"/>
  <c r="H248" i="13"/>
  <c r="G248" i="13"/>
  <c r="F248" i="13"/>
  <c r="H241" i="13"/>
  <c r="H240" i="13" s="1"/>
  <c r="H239" i="13" s="1"/>
  <c r="H238" i="13" s="1"/>
  <c r="H237" i="13" s="1"/>
  <c r="H236" i="13" s="1"/>
  <c r="G241" i="13"/>
  <c r="G240" i="13" s="1"/>
  <c r="G239" i="13" s="1"/>
  <c r="G238" i="13" s="1"/>
  <c r="G237" i="13" s="1"/>
  <c r="G236" i="13" s="1"/>
  <c r="F241" i="13"/>
  <c r="F240" i="13" s="1"/>
  <c r="F239" i="13" s="1"/>
  <c r="F238" i="13" s="1"/>
  <c r="F237" i="13" s="1"/>
  <c r="F236" i="13" s="1"/>
  <c r="H234" i="13"/>
  <c r="H233" i="13" s="1"/>
  <c r="H232" i="13" s="1"/>
  <c r="H231" i="13" s="1"/>
  <c r="G234" i="13"/>
  <c r="G233" i="13" s="1"/>
  <c r="G232" i="13" s="1"/>
  <c r="G231" i="13" s="1"/>
  <c r="F234" i="13"/>
  <c r="F233" i="13" s="1"/>
  <c r="F232" i="13" s="1"/>
  <c r="F231" i="13" s="1"/>
  <c r="H229" i="13"/>
  <c r="G229" i="13"/>
  <c r="F229" i="13"/>
  <c r="H227" i="13"/>
  <c r="G227" i="13"/>
  <c r="F227" i="13"/>
  <c r="H220" i="13"/>
  <c r="G220" i="13"/>
  <c r="F220" i="13"/>
  <c r="H218" i="13"/>
  <c r="G218" i="13"/>
  <c r="F218" i="13"/>
  <c r="H215" i="13"/>
  <c r="G215" i="13"/>
  <c r="F215" i="13"/>
  <c r="H213" i="13"/>
  <c r="G213" i="13"/>
  <c r="F213" i="13"/>
  <c r="H211" i="13"/>
  <c r="G211" i="13"/>
  <c r="F211" i="13"/>
  <c r="H206" i="13"/>
  <c r="H205" i="13" s="1"/>
  <c r="G206" i="13"/>
  <c r="G205" i="13" s="1"/>
  <c r="F206" i="13"/>
  <c r="F205" i="13" s="1"/>
  <c r="H203" i="13"/>
  <c r="H202" i="13" s="1"/>
  <c r="G203" i="13"/>
  <c r="G202" i="13" s="1"/>
  <c r="F203" i="13"/>
  <c r="F202" i="13" s="1"/>
  <c r="H192" i="13"/>
  <c r="G192" i="13"/>
  <c r="F192" i="13"/>
  <c r="H190" i="13"/>
  <c r="G190" i="13"/>
  <c r="F190" i="13"/>
  <c r="H183" i="13"/>
  <c r="H182" i="13" s="1"/>
  <c r="H181" i="13" s="1"/>
  <c r="H180" i="13" s="1"/>
  <c r="G183" i="13"/>
  <c r="G182" i="13" s="1"/>
  <c r="G181" i="13" s="1"/>
  <c r="G180" i="13" s="1"/>
  <c r="F183" i="13"/>
  <c r="F182" i="13" s="1"/>
  <c r="F181" i="13" s="1"/>
  <c r="F180" i="13" s="1"/>
  <c r="H178" i="13"/>
  <c r="H177" i="13" s="1"/>
  <c r="H176" i="13" s="1"/>
  <c r="G178" i="13"/>
  <c r="G177" i="13" s="1"/>
  <c r="G176" i="13" s="1"/>
  <c r="F178" i="13"/>
  <c r="F177" i="13" s="1"/>
  <c r="F176" i="13" s="1"/>
  <c r="H174" i="13"/>
  <c r="H173" i="13" s="1"/>
  <c r="H172" i="13" s="1"/>
  <c r="G174" i="13"/>
  <c r="G173" i="13" s="1"/>
  <c r="G172" i="13" s="1"/>
  <c r="F174" i="13"/>
  <c r="F173" i="13" s="1"/>
  <c r="F172" i="13" s="1"/>
  <c r="H170" i="13"/>
  <c r="G170" i="13"/>
  <c r="F170" i="13"/>
  <c r="H168" i="13"/>
  <c r="G168" i="13"/>
  <c r="F168" i="13"/>
  <c r="H162" i="13"/>
  <c r="H161" i="13" s="1"/>
  <c r="G162" i="13"/>
  <c r="G161" i="13" s="1"/>
  <c r="F162" i="13"/>
  <c r="F161" i="13" s="1"/>
  <c r="H159" i="13"/>
  <c r="H158" i="13" s="1"/>
  <c r="G159" i="13"/>
  <c r="G158" i="13" s="1"/>
  <c r="F159" i="13"/>
  <c r="F158" i="13" s="1"/>
  <c r="H156" i="13"/>
  <c r="G156" i="13"/>
  <c r="F156" i="13"/>
  <c r="H154" i="13"/>
  <c r="G154" i="13"/>
  <c r="F154" i="13"/>
  <c r="H152" i="13"/>
  <c r="G152" i="13"/>
  <c r="F152" i="13"/>
  <c r="H146" i="13"/>
  <c r="H145" i="13" s="1"/>
  <c r="H144" i="13" s="1"/>
  <c r="H143" i="13" s="1"/>
  <c r="G146" i="13"/>
  <c r="G145" i="13" s="1"/>
  <c r="G144" i="13" s="1"/>
  <c r="G143" i="13" s="1"/>
  <c r="F146" i="13"/>
  <c r="F145" i="13" s="1"/>
  <c r="F144" i="13" s="1"/>
  <c r="F143" i="13" s="1"/>
  <c r="H140" i="13"/>
  <c r="G140" i="13"/>
  <c r="F140" i="13"/>
  <c r="H138" i="13"/>
  <c r="G138" i="13"/>
  <c r="F138" i="13"/>
  <c r="H136" i="13"/>
  <c r="G136" i="13"/>
  <c r="F136" i="13"/>
  <c r="H134" i="13"/>
  <c r="G134" i="13"/>
  <c r="F134" i="13"/>
  <c r="H130" i="13"/>
  <c r="H129" i="13" s="1"/>
  <c r="H128" i="13" s="1"/>
  <c r="G130" i="13"/>
  <c r="G129" i="13" s="1"/>
  <c r="G128" i="13" s="1"/>
  <c r="F130" i="13"/>
  <c r="F129" i="13" s="1"/>
  <c r="F128" i="13" s="1"/>
  <c r="H120" i="13"/>
  <c r="G120" i="13"/>
  <c r="F120" i="13"/>
  <c r="H118" i="13"/>
  <c r="G118" i="13"/>
  <c r="F118" i="13"/>
  <c r="H112" i="13"/>
  <c r="G112" i="13"/>
  <c r="F112" i="13"/>
  <c r="H109" i="13"/>
  <c r="G109" i="13"/>
  <c r="F109" i="13"/>
  <c r="H107" i="13"/>
  <c r="G107" i="13"/>
  <c r="F107" i="13"/>
  <c r="H105" i="13"/>
  <c r="G105" i="13"/>
  <c r="F105" i="13"/>
  <c r="H98" i="13"/>
  <c r="H97" i="13" s="1"/>
  <c r="H96" i="13" s="1"/>
  <c r="H95" i="13" s="1"/>
  <c r="G98" i="13"/>
  <c r="G97" i="13" s="1"/>
  <c r="G96" i="13" s="1"/>
  <c r="G95" i="13" s="1"/>
  <c r="F98" i="13"/>
  <c r="F97" i="13" s="1"/>
  <c r="F96" i="13" s="1"/>
  <c r="F95" i="13" s="1"/>
  <c r="H93" i="13"/>
  <c r="G93" i="13"/>
  <c r="F93" i="13"/>
  <c r="H89" i="13"/>
  <c r="G89" i="13"/>
  <c r="F89" i="13"/>
  <c r="H86" i="13"/>
  <c r="G86" i="13"/>
  <c r="F86" i="13"/>
  <c r="H84" i="13"/>
  <c r="G84" i="13"/>
  <c r="F84" i="13"/>
  <c r="H82" i="13"/>
  <c r="G82" i="13"/>
  <c r="F82" i="13"/>
  <c r="H77" i="13"/>
  <c r="H76" i="13" s="1"/>
  <c r="H75" i="13" s="1"/>
  <c r="G77" i="13"/>
  <c r="G76" i="13" s="1"/>
  <c r="G75" i="13" s="1"/>
  <c r="F77" i="13"/>
  <c r="F76" i="13" s="1"/>
  <c r="F75" i="13" s="1"/>
  <c r="H73" i="13"/>
  <c r="H72" i="13" s="1"/>
  <c r="H71" i="13" s="1"/>
  <c r="G73" i="13"/>
  <c r="G72" i="13" s="1"/>
  <c r="G71" i="13" s="1"/>
  <c r="F73" i="13"/>
  <c r="F72" i="13" s="1"/>
  <c r="F71" i="13" s="1"/>
  <c r="H69" i="13"/>
  <c r="G69" i="13"/>
  <c r="F69" i="13"/>
  <c r="H67" i="13"/>
  <c r="G67" i="13"/>
  <c r="F67" i="13"/>
  <c r="H64" i="13"/>
  <c r="G64" i="13"/>
  <c r="F64" i="13"/>
  <c r="H60" i="13"/>
  <c r="G60" i="13"/>
  <c r="F60" i="13"/>
  <c r="H57" i="13"/>
  <c r="H56" i="13" s="1"/>
  <c r="H55" i="13" s="1"/>
  <c r="H54" i="13" s="1"/>
  <c r="G57" i="13"/>
  <c r="G56" i="13" s="1"/>
  <c r="G55" i="13" s="1"/>
  <c r="G54" i="13" s="1"/>
  <c r="F57" i="13"/>
  <c r="F56" i="13" s="1"/>
  <c r="F55" i="13" s="1"/>
  <c r="F54" i="13" s="1"/>
  <c r="H52" i="13"/>
  <c r="H51" i="13" s="1"/>
  <c r="H50" i="13" s="1"/>
  <c r="H49" i="13" s="1"/>
  <c r="G52" i="13"/>
  <c r="G51" i="13" s="1"/>
  <c r="G50" i="13" s="1"/>
  <c r="G49" i="13" s="1"/>
  <c r="F52" i="13"/>
  <c r="F51" i="13" s="1"/>
  <c r="F50" i="13" s="1"/>
  <c r="F49" i="13" s="1"/>
  <c r="H47" i="13"/>
  <c r="H46" i="13" s="1"/>
  <c r="H45" i="13" s="1"/>
  <c r="H44" i="13" s="1"/>
  <c r="G47" i="13"/>
  <c r="G46" i="13" s="1"/>
  <c r="G45" i="13" s="1"/>
  <c r="G44" i="13" s="1"/>
  <c r="F47" i="13"/>
  <c r="F46" i="13" s="1"/>
  <c r="F45" i="13" s="1"/>
  <c r="F44" i="13" s="1"/>
  <c r="H42" i="13"/>
  <c r="H41" i="13" s="1"/>
  <c r="H40" i="13" s="1"/>
  <c r="G42" i="13"/>
  <c r="G41" i="13" s="1"/>
  <c r="G40" i="13" s="1"/>
  <c r="F42" i="13"/>
  <c r="F41" i="13" s="1"/>
  <c r="F40" i="13" s="1"/>
  <c r="H38" i="13"/>
  <c r="H37" i="13" s="1"/>
  <c r="H36" i="13" s="1"/>
  <c r="G38" i="13"/>
  <c r="G37" i="13" s="1"/>
  <c r="G36" i="13" s="1"/>
  <c r="F38" i="13"/>
  <c r="F37" i="13" s="1"/>
  <c r="F36" i="13" s="1"/>
  <c r="H33" i="13"/>
  <c r="H32" i="13" s="1"/>
  <c r="H31" i="13" s="1"/>
  <c r="G33" i="13"/>
  <c r="G32" i="13" s="1"/>
  <c r="G31" i="13" s="1"/>
  <c r="F33" i="13"/>
  <c r="F32" i="13" s="1"/>
  <c r="F31" i="13" s="1"/>
  <c r="H28" i="13"/>
  <c r="H27" i="13" s="1"/>
  <c r="H26" i="13" s="1"/>
  <c r="G28" i="13"/>
  <c r="G27" i="13" s="1"/>
  <c r="G26" i="13" s="1"/>
  <c r="F28" i="13"/>
  <c r="F27" i="13" s="1"/>
  <c r="F26" i="13" s="1"/>
  <c r="H19" i="13"/>
  <c r="G19" i="13"/>
  <c r="F19" i="13"/>
  <c r="H12" i="13"/>
  <c r="H11" i="13" s="1"/>
  <c r="H10" i="13" s="1"/>
  <c r="H9" i="13" s="1"/>
  <c r="H8" i="13" s="1"/>
  <c r="G12" i="13"/>
  <c r="G11" i="13" s="1"/>
  <c r="G10" i="13" s="1"/>
  <c r="G9" i="13" s="1"/>
  <c r="G8" i="13" s="1"/>
  <c r="F12" i="13"/>
  <c r="F11" i="13" s="1"/>
  <c r="F10" i="13" s="1"/>
  <c r="F9" i="13" s="1"/>
  <c r="F8" i="13" s="1"/>
  <c r="F354" i="13" l="1"/>
  <c r="F353" i="13" s="1"/>
  <c r="H354" i="13"/>
  <c r="H353" i="13" s="1"/>
  <c r="G354" i="13"/>
  <c r="G353" i="13" s="1"/>
  <c r="H247" i="13"/>
  <c r="H246" i="13" s="1"/>
  <c r="H245" i="13" s="1"/>
  <c r="F247" i="13"/>
  <c r="G189" i="13"/>
  <c r="G188" i="13" s="1"/>
  <c r="G187" i="13" s="1"/>
  <c r="G186" i="13" s="1"/>
  <c r="F210" i="13"/>
  <c r="G247" i="13"/>
  <c r="H210" i="13"/>
  <c r="F332" i="13"/>
  <c r="F331" i="13" s="1"/>
  <c r="F330" i="13" s="1"/>
  <c r="F329" i="13" s="1"/>
  <c r="G210" i="13"/>
  <c r="F376" i="13"/>
  <c r="F375" i="13" s="1"/>
  <c r="F370" i="13" s="1"/>
  <c r="H365" i="13"/>
  <c r="H364" i="13" s="1"/>
  <c r="G376" i="13"/>
  <c r="G375" i="13" s="1"/>
  <c r="G370" i="13" s="1"/>
  <c r="G289" i="13"/>
  <c r="G288" i="13" s="1"/>
  <c r="G287" i="13" s="1"/>
  <c r="G217" i="13"/>
  <c r="G470" i="13"/>
  <c r="G469" i="13" s="1"/>
  <c r="G468" i="13" s="1"/>
  <c r="G467" i="13" s="1"/>
  <c r="G466" i="13" s="1"/>
  <c r="G455" i="13"/>
  <c r="G454" i="13" s="1"/>
  <c r="F298" i="13"/>
  <c r="F297" i="13" s="1"/>
  <c r="F296" i="13" s="1"/>
  <c r="G332" i="13"/>
  <c r="G331" i="13" s="1"/>
  <c r="G330" i="13" s="1"/>
  <c r="G329" i="13" s="1"/>
  <c r="F470" i="13"/>
  <c r="F469" i="13" s="1"/>
  <c r="F468" i="13" s="1"/>
  <c r="F467" i="13" s="1"/>
  <c r="F466" i="13" s="1"/>
  <c r="F455" i="13"/>
  <c r="F454" i="13" s="1"/>
  <c r="H470" i="13"/>
  <c r="H469" i="13" s="1"/>
  <c r="H468" i="13" s="1"/>
  <c r="H467" i="13" s="1"/>
  <c r="H466" i="13" s="1"/>
  <c r="H298" i="13"/>
  <c r="H297" i="13" s="1"/>
  <c r="H296" i="13" s="1"/>
  <c r="F306" i="13"/>
  <c r="F305" i="13" s="1"/>
  <c r="F304" i="13" s="1"/>
  <c r="H319" i="13"/>
  <c r="H318" i="13" s="1"/>
  <c r="H317" i="13" s="1"/>
  <c r="G406" i="13"/>
  <c r="G405" i="13" s="1"/>
  <c r="G399" i="13" s="1"/>
  <c r="F434" i="13"/>
  <c r="H455" i="13"/>
  <c r="H454" i="13" s="1"/>
  <c r="F117" i="13"/>
  <c r="F116" i="13" s="1"/>
  <c r="F115" i="13" s="1"/>
  <c r="F114" i="13" s="1"/>
  <c r="H18" i="13"/>
  <c r="H17" i="13" s="1"/>
  <c r="H16" i="13" s="1"/>
  <c r="H15" i="13" s="1"/>
  <c r="F167" i="13"/>
  <c r="F166" i="13" s="1"/>
  <c r="F165" i="13" s="1"/>
  <c r="F164" i="13" s="1"/>
  <c r="H167" i="13"/>
  <c r="H166" i="13" s="1"/>
  <c r="H165" i="13" s="1"/>
  <c r="H164" i="13" s="1"/>
  <c r="G104" i="13"/>
  <c r="G103" i="13" s="1"/>
  <c r="G102" i="13" s="1"/>
  <c r="G101" i="13" s="1"/>
  <c r="H81" i="13"/>
  <c r="H80" i="13" s="1"/>
  <c r="H117" i="13"/>
  <c r="H116" i="13" s="1"/>
  <c r="H115" i="13" s="1"/>
  <c r="H114" i="13" s="1"/>
  <c r="G151" i="13"/>
  <c r="G150" i="13" s="1"/>
  <c r="G149" i="13" s="1"/>
  <c r="G148" i="13" s="1"/>
  <c r="G117" i="13"/>
  <c r="G116" i="13" s="1"/>
  <c r="G115" i="13" s="1"/>
  <c r="G114" i="13" s="1"/>
  <c r="H434" i="13"/>
  <c r="G434" i="13"/>
  <c r="F365" i="13"/>
  <c r="F364" i="13" s="1"/>
  <c r="G81" i="13"/>
  <c r="G80" i="13" s="1"/>
  <c r="H189" i="13"/>
  <c r="H188" i="13" s="1"/>
  <c r="H187" i="13" s="1"/>
  <c r="H186" i="13" s="1"/>
  <c r="G273" i="13"/>
  <c r="G272" i="13" s="1"/>
  <c r="G271" i="13" s="1"/>
  <c r="F289" i="13"/>
  <c r="F288" i="13" s="1"/>
  <c r="F287" i="13" s="1"/>
  <c r="G306" i="13"/>
  <c r="G305" i="13" s="1"/>
  <c r="G304" i="13" s="1"/>
  <c r="G365" i="13"/>
  <c r="G364" i="13" s="1"/>
  <c r="H376" i="13"/>
  <c r="H375" i="13" s="1"/>
  <c r="H370" i="13" s="1"/>
  <c r="H417" i="13"/>
  <c r="H461" i="13"/>
  <c r="H460" i="13" s="1"/>
  <c r="G263" i="13"/>
  <c r="G262" i="13" s="1"/>
  <c r="G261" i="13" s="1"/>
  <c r="H201" i="13"/>
  <c r="H217" i="13"/>
  <c r="F226" i="13"/>
  <c r="F225" i="13" s="1"/>
  <c r="G226" i="13"/>
  <c r="G225" i="13" s="1"/>
  <c r="H289" i="13"/>
  <c r="H288" i="13" s="1"/>
  <c r="H287" i="13" s="1"/>
  <c r="G298" i="13"/>
  <c r="G297" i="13" s="1"/>
  <c r="G296" i="13" s="1"/>
  <c r="G319" i="13"/>
  <c r="G318" i="13" s="1"/>
  <c r="G317" i="13" s="1"/>
  <c r="H332" i="13"/>
  <c r="H331" i="13" s="1"/>
  <c r="H330" i="13" s="1"/>
  <c r="H329" i="13" s="1"/>
  <c r="F461" i="13"/>
  <c r="F460" i="13" s="1"/>
  <c r="G461" i="13"/>
  <c r="G460" i="13" s="1"/>
  <c r="H263" i="13"/>
  <c r="H262" i="13" s="1"/>
  <c r="H261" i="13" s="1"/>
  <c r="F263" i="13"/>
  <c r="F262" i="13" s="1"/>
  <c r="F261" i="13" s="1"/>
  <c r="H306" i="13"/>
  <c r="H305" i="13" s="1"/>
  <c r="H304" i="13" s="1"/>
  <c r="H273" i="13"/>
  <c r="H272" i="13" s="1"/>
  <c r="H271" i="13" s="1"/>
  <c r="F151" i="13"/>
  <c r="F150" i="13" s="1"/>
  <c r="F149" i="13" s="1"/>
  <c r="F148" i="13" s="1"/>
  <c r="H133" i="13"/>
  <c r="H132" i="13" s="1"/>
  <c r="H127" i="13" s="1"/>
  <c r="H126" i="13" s="1"/>
  <c r="F133" i="13"/>
  <c r="F132" i="13" s="1"/>
  <c r="F127" i="13" s="1"/>
  <c r="F126" i="13" s="1"/>
  <c r="G88" i="13"/>
  <c r="H151" i="13"/>
  <c r="H150" i="13" s="1"/>
  <c r="H149" i="13" s="1"/>
  <c r="H148" i="13" s="1"/>
  <c r="F201" i="13"/>
  <c r="H406" i="13"/>
  <c r="H405" i="13" s="1"/>
  <c r="H399" i="13" s="1"/>
  <c r="G59" i="13"/>
  <c r="H59" i="13"/>
  <c r="H88" i="13"/>
  <c r="F104" i="13"/>
  <c r="F103" i="13" s="1"/>
  <c r="F102" i="13" s="1"/>
  <c r="F101" i="13" s="1"/>
  <c r="G201" i="13"/>
  <c r="G167" i="13"/>
  <c r="G166" i="13" s="1"/>
  <c r="G165" i="13" s="1"/>
  <c r="G164" i="13" s="1"/>
  <c r="H226" i="13"/>
  <c r="H225" i="13" s="1"/>
  <c r="F406" i="13"/>
  <c r="F405" i="13" s="1"/>
  <c r="F399" i="13" s="1"/>
  <c r="F88" i="13"/>
  <c r="H104" i="13"/>
  <c r="H103" i="13" s="1"/>
  <c r="H102" i="13" s="1"/>
  <c r="H101" i="13" s="1"/>
  <c r="G133" i="13"/>
  <c r="G132" i="13" s="1"/>
  <c r="G127" i="13" s="1"/>
  <c r="G126" i="13" s="1"/>
  <c r="F189" i="13"/>
  <c r="F188" i="13" s="1"/>
  <c r="F187" i="13" s="1"/>
  <c r="F186" i="13" s="1"/>
  <c r="F217" i="13"/>
  <c r="F273" i="13"/>
  <c r="F319" i="13"/>
  <c r="F318" i="13" s="1"/>
  <c r="F317" i="13" s="1"/>
  <c r="F81" i="13"/>
  <c r="F80" i="13" s="1"/>
  <c r="F59" i="13"/>
  <c r="G35" i="13"/>
  <c r="G18" i="13"/>
  <c r="G17" i="13" s="1"/>
  <c r="G16" i="13" s="1"/>
  <c r="G15" i="13" s="1"/>
  <c r="F18" i="13"/>
  <c r="F17" i="13" s="1"/>
  <c r="F16" i="13" s="1"/>
  <c r="F15" i="13" s="1"/>
  <c r="F35" i="13"/>
  <c r="G417" i="13"/>
  <c r="H35" i="13"/>
  <c r="F417" i="13"/>
  <c r="H303" i="13" l="1"/>
  <c r="F453" i="13"/>
  <c r="F452" i="13" s="1"/>
  <c r="F451" i="13" s="1"/>
  <c r="F142" i="13"/>
  <c r="G209" i="13"/>
  <c r="G208" i="13" s="1"/>
  <c r="G200" i="13" s="1"/>
  <c r="G185" i="13" s="1"/>
  <c r="F352" i="13"/>
  <c r="F351" i="13" s="1"/>
  <c r="H352" i="13"/>
  <c r="H351" i="13" s="1"/>
  <c r="H270" i="13"/>
  <c r="H398" i="13"/>
  <c r="H393" i="13" s="1"/>
  <c r="G270" i="13"/>
  <c r="H453" i="13"/>
  <c r="H452" i="13" s="1"/>
  <c r="H451" i="13" s="1"/>
  <c r="G453" i="13"/>
  <c r="G452" i="13" s="1"/>
  <c r="G451" i="13" s="1"/>
  <c r="H209" i="13"/>
  <c r="H208" i="13" s="1"/>
  <c r="H200" i="13" s="1"/>
  <c r="H185" i="13" s="1"/>
  <c r="G303" i="13"/>
  <c r="G100" i="13"/>
  <c r="G142" i="13"/>
  <c r="H79" i="13"/>
  <c r="G398" i="13"/>
  <c r="G393" i="13" s="1"/>
  <c r="G352" i="13"/>
  <c r="G351" i="13" s="1"/>
  <c r="F272" i="13"/>
  <c r="F271" i="13" s="1"/>
  <c r="F270" i="13" s="1"/>
  <c r="G246" i="13"/>
  <c r="G245" i="13" s="1"/>
  <c r="G244" i="13" s="1"/>
  <c r="F303" i="13"/>
  <c r="F246" i="13"/>
  <c r="F245" i="13" s="1"/>
  <c r="F244" i="13" s="1"/>
  <c r="F398" i="13"/>
  <c r="F393" i="13" s="1"/>
  <c r="H30" i="13"/>
  <c r="G79" i="13"/>
  <c r="F209" i="13"/>
  <c r="F208" i="13" s="1"/>
  <c r="F200" i="13" s="1"/>
  <c r="F185" i="13" s="1"/>
  <c r="H244" i="13"/>
  <c r="H142" i="13"/>
  <c r="H100" i="13"/>
  <c r="F79" i="13"/>
  <c r="F30" i="13"/>
  <c r="G30" i="13"/>
  <c r="F100" i="13"/>
  <c r="G243" i="13" l="1"/>
  <c r="H243" i="13"/>
  <c r="H25" i="13"/>
  <c r="F243" i="13"/>
  <c r="G25" i="13"/>
  <c r="G24" i="13" s="1"/>
  <c r="G479" i="13" s="1"/>
  <c r="F25" i="13"/>
  <c r="H24" i="13" l="1"/>
  <c r="H479" i="13" s="1"/>
  <c r="F24" i="13"/>
  <c r="F479" i="13" s="1"/>
</calcChain>
</file>

<file path=xl/sharedStrings.xml><?xml version="1.0" encoding="utf-8"?>
<sst xmlns="http://schemas.openxmlformats.org/spreadsheetml/2006/main" count="835" uniqueCount="513">
  <si>
    <t>Проведение профилактической работы по пожарной безопасности в ЗАТО Звёздный</t>
  </si>
  <si>
    <t>Модернизация и содержание системы оповещения ЗАТО Звёздный</t>
  </si>
  <si>
    <t>Профилактическая работа по гражданской обороне, предупреждению и ликвидации чрезвычайных ситуаций</t>
  </si>
  <si>
    <t>Проведение профилактических мероприятий на территории ЗАТО Звёздный по эпидемическим показаниям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</si>
  <si>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</si>
  <si>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Организация предоставления общедоступного и бесплатного дошкольного образования детям в муниципальных дошкольных образовательных организациях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</si>
  <si>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</si>
  <si>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Организация предоставление дополнительного образования детям в муниципальных бюджетных образовательных организациях дополнительного образования детей</t>
  </si>
  <si>
    <t>Мероприятия по организации оздоровления и отдыха детей (за счёт средств краевого бюджета)</t>
  </si>
  <si>
    <t>Спортивные мероприятия</t>
  </si>
  <si>
    <t>Спортивно-оздоровительные мероприятия</t>
  </si>
  <si>
    <t>Праздничные и культурно-досуговые мероприятия</t>
  </si>
  <si>
    <t>Обеспечение наружного освещения на территории ЗАТО Звёздный</t>
  </si>
  <si>
    <t>Инвентаризация и оценка муниципального имущества</t>
  </si>
  <si>
    <t>Содержание муниципального имущества</t>
  </si>
  <si>
    <t>Проведение ремонтных работ в муниципальных бюджетных учреждениях ЗАТО Звёздный для приспособления зданий для МГН</t>
  </si>
  <si>
    <t>Глава ЗАТО Звёздный</t>
  </si>
  <si>
    <t>Председатель контрольной комиссии ЗАТО Звёздный</t>
  </si>
  <si>
    <t>Обеспечение выполнения функций представительного органа муниципального образования</t>
  </si>
  <si>
    <t>Обеспечение выполнения функций контрольно-счётного органа муниципального образования</t>
  </si>
  <si>
    <t>Обеспечение выполнения функций исполнительно-распорядительного органа муниципального образования</t>
  </si>
  <si>
    <t>Резервный фонд</t>
  </si>
  <si>
    <t>Прочие расходы</t>
  </si>
  <si>
    <t>Составление протоколов об административных правонарушениях</t>
  </si>
  <si>
    <t>Взносы в фонд капитального ремонта за квартиры, находящиеся в муниципальной собственности</t>
  </si>
  <si>
    <t>Муниципальная программа "Создание условий для развития экономики в ЗАТО Звёздный"</t>
  </si>
  <si>
    <t>Подпрограмма "Развитие малого и среднего предпринимательства  в  ЗАТО Звёздный"</t>
  </si>
  <si>
    <t>Подпрограмма "Создание благоприятных условий для привлечения инвестиций в ЗАТО Звёздный"</t>
  </si>
  <si>
    <t>Муниципальная программа "Приведение в нормативное состояние муниципальных учреждений социально-культурной сферы ЗАТО Звёздный"</t>
  </si>
  <si>
    <t>Подпрограмма "Проведение ремонтных работ и оснащение учреждений социально-культурной  сферы ЗАТО Звёздный"</t>
  </si>
  <si>
    <t>Муниципальная программа "Обеспечение общественной безопасности в ЗАТО Звёздный"</t>
  </si>
  <si>
    <t>Подпрограмма "Повышение уровня пожарной безопасности на территории ЗАТО Звёздный"</t>
  </si>
  <si>
    <t>Подпрограмма "Обеспечение санитарно-эпидемиологического благополучия населения ЗАТО Звёздный"</t>
  </si>
  <si>
    <t>Подпрограмма "Развитие  дошкольного образования"</t>
  </si>
  <si>
    <t>Подпрограмма "Развитие общего (начального, основного и среднего) образования"</t>
  </si>
  <si>
    <t>Подпрограмма "Отдых, оздоровление и занятость детей в каникулярное время"</t>
  </si>
  <si>
    <t>Подпрограмма "Поддержка семей, имеющих детей, и детей, находящихся в трудной жизненной ситуации"</t>
  </si>
  <si>
    <t>Муниципальная программа "Развитие физической культуры и спорта ЗАТО Звёздный"</t>
  </si>
  <si>
    <t>Подпрограмма "Развитие детского спорта в ЗАТО Звёздный"</t>
  </si>
  <si>
    <t>Подпрограмма "Развитие массового спорта в ЗАТО Звёздный"</t>
  </si>
  <si>
    <t>Муниципальная программа "Культура  ЗАТО Звёздный"</t>
  </si>
  <si>
    <t>Подпрограмма "Чистый Звёздный"</t>
  </si>
  <si>
    <t>Непрограммные мероприятия</t>
  </si>
  <si>
    <t>Подпрограмма "Обеспечение защиты населения и территории ЗАТО Звёздный от чрезвычайных ситуаций природного и техногенного характера"</t>
  </si>
  <si>
    <t>Создание, содержание резервов материальных ресурсов, средств индивидуальной защиты и другого имущества для ликвидации последствий чрезвычайных ситуаций на территории ЗАТО Звёздный</t>
  </si>
  <si>
    <t>01 0 00 00000</t>
  </si>
  <si>
    <t>01 1 00 00000</t>
  </si>
  <si>
    <t>Основное мероприятие "Развитие малого и среднего предпринимательства  в  ЗАТО Звёздный"</t>
  </si>
  <si>
    <t>01 1 01 00000</t>
  </si>
  <si>
    <t>01 2 00 00000</t>
  </si>
  <si>
    <t>Основное мероприятие "Создание благоприятных условий для привлечения инвестиций в ЗАТО Звёздный"</t>
  </si>
  <si>
    <t>01 2 01 00000</t>
  </si>
  <si>
    <t>03 0 00 00000</t>
  </si>
  <si>
    <t>03 1 00 00000</t>
  </si>
  <si>
    <t>03 1 01 00000</t>
  </si>
  <si>
    <t>Основное мероприятие "Проведение ремонтных работ и оснащение учреждений социально-культурной  сферы ЗАТО Звёздный"</t>
  </si>
  <si>
    <t>04 0 00 00000</t>
  </si>
  <si>
    <t>04 1 00 00000</t>
  </si>
  <si>
    <t>Основное мероприятие "Повышение уровня пожарной безопасности на территории ЗАТО Звёздный"</t>
  </si>
  <si>
    <t>04 1 01 00000</t>
  </si>
  <si>
    <t>04 1 01 00170</t>
  </si>
  <si>
    <t>04 1 01 00180</t>
  </si>
  <si>
    <t>04 3 00 00000</t>
  </si>
  <si>
    <t>Основное мероприятие "Обеспечение защиты населения и территории ЗАТО Звёздный от чрезвычайных ситуаций природного и техногенного характера"</t>
  </si>
  <si>
    <t>04 3 01 00000</t>
  </si>
  <si>
    <t>04 3 01 00220</t>
  </si>
  <si>
    <t>Основное мероприятие "Обеспечение санитарно-эпидемиологического благополучия населения ЗАТО Звёздный"</t>
  </si>
  <si>
    <t>Основное мероприятие "Развитие  дошкольного образования"</t>
  </si>
  <si>
    <t>Основное мероприятие "Развитие общего (начального, основного и среднего) образования"</t>
  </si>
  <si>
    <t>Основное мероприятие "Отдых, оздоровление и занятость детей в каникулярное время"</t>
  </si>
  <si>
    <t>Основное мероприятие "Поддержка семей, имеющих детей, и детей, находящихся в трудной жизненной ситуации"</t>
  </si>
  <si>
    <t>08 0 00 00000</t>
  </si>
  <si>
    <t>08 1 00 00000</t>
  </si>
  <si>
    <t>Основное мероприятие "Развитие детского спорта в ЗАТО Звёздный"</t>
  </si>
  <si>
    <t>08 1 01 00000</t>
  </si>
  <si>
    <t>08 2 00 00000</t>
  </si>
  <si>
    <t>Основное мероприятие "Развитие массового спорта в ЗАТО Звёздный"</t>
  </si>
  <si>
    <t>08 2 01 00000</t>
  </si>
  <si>
    <t>09 0 00 00000</t>
  </si>
  <si>
    <t>Основное мероприятие "Развитие культурно - досуговой деятельности для населения ЗАТО Звёздный"</t>
  </si>
  <si>
    <t>Основное мероприятие "Ремонт и содержание дорог"</t>
  </si>
  <si>
    <t>Основное мероприятие "Организация наружного освещения ЗАТО Звёздный"</t>
  </si>
  <si>
    <t>91 0 00 00000</t>
  </si>
  <si>
    <t>91 0 00 00580</t>
  </si>
  <si>
    <t>91 0 00 00600</t>
  </si>
  <si>
    <t>91 0 00 00610</t>
  </si>
  <si>
    <t>91 0 00 00620</t>
  </si>
  <si>
    <t>91 0 00 00630</t>
  </si>
  <si>
    <t>91 0 00 00640</t>
  </si>
  <si>
    <t>91 0 00 00650</t>
  </si>
  <si>
    <t>91 0 00 00660</t>
  </si>
  <si>
    <t>Итого:</t>
  </si>
  <si>
    <t>Основное мероприятие "Чистый Звёздный"</t>
  </si>
  <si>
    <t>ВР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</si>
  <si>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</si>
  <si>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</si>
  <si>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</si>
  <si>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</si>
  <si>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Капитальные вложения в объекты недвижимого имущества государственной (муниципальной) собственности</t>
  </si>
  <si>
    <t>04 3 01 00230</t>
  </si>
  <si>
    <t>08 1 01 00320</t>
  </si>
  <si>
    <t>08 1 01 00330</t>
  </si>
  <si>
    <t>08 1 01 00340</t>
  </si>
  <si>
    <t>08 2 01 00350</t>
  </si>
  <si>
    <t>Закупка товаров, работ и услуг для обеспечения государственных (муниципальных) нужд</t>
  </si>
  <si>
    <t>Проведение капитального ремонта, ремонта в учреждениях социально–культурной сферы ЗАТО Звёздный</t>
  </si>
  <si>
    <t>16 0 00 00000</t>
  </si>
  <si>
    <t>Муниципальная программа "Управление муниципальным имуществом  ЗАТО Звёздный"</t>
  </si>
  <si>
    <t>17 0 00 00000</t>
  </si>
  <si>
    <t>Формирование и постановка на государственный кадастровый учёт земельных участков</t>
  </si>
  <si>
    <t>Муниципальная программа "Управление земельными ресурсами  ЗАТО Звёздный"</t>
  </si>
  <si>
    <t>03 1 01 00830</t>
  </si>
  <si>
    <t>Поддержка семей, воспитывающих детей с ограниченными возможностями здоровья и детей-инвалидов</t>
  </si>
  <si>
    <t>Работы по благоустройству и содержанию территории ЗАТО Звёздный</t>
  </si>
  <si>
    <t>Прочие мероприятия по благоустройству ЗАТО Звёздный</t>
  </si>
  <si>
    <t>Работы по содержанию автомобильных дорог, расположенных на территории ЗАТО Звёздный</t>
  </si>
  <si>
    <t>Субсидии юридическим лицам</t>
  </si>
  <si>
    <t>Выплата материального стимулирования народным дружинникам за участие в охране общественного порядка</t>
  </si>
  <si>
    <t>20 0 00 00000</t>
  </si>
  <si>
    <t>Муниципальная программа "Формирование комфортной городской среды ЗАТО Звёздный"</t>
  </si>
  <si>
    <t>Эвакуация твёрдых коммунальных отходов с захламлённых мест с территории ЗАТО Звёздный</t>
  </si>
  <si>
    <t>Выполнение отдельных государственных полномочий в сфере образования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</si>
  <si>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</si>
  <si>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91 0 00 2С050</t>
  </si>
  <si>
    <t>91 0 00 2П040</t>
  </si>
  <si>
    <t>Обеспечение антитеррористической защищённости муниципальных объектов ЗАТО Звёздный</t>
  </si>
  <si>
    <t>04 3 01 01290</t>
  </si>
  <si>
    <t>Содержание в готовности необходимых сил и средств для защиты населения ЗАТО Звёздный</t>
  </si>
  <si>
    <t>Организация санаторно-курортного лечения работников бюджетных учреждений</t>
  </si>
  <si>
    <t>Благоустройство дворовых территорий многоквартирных домов и общественной территории в п.Звёздный Пермского края</t>
  </si>
  <si>
    <t>Капитальный ремонт и ремонт жилого фонда</t>
  </si>
  <si>
    <t>Ликвидация загрязнений земель нефтепродуктами на территории военного городка №3 ЗАТО Звёздный Пермского края</t>
  </si>
  <si>
    <t>Организация клубной деятельности и библиотечного обслуживания</t>
  </si>
  <si>
    <t>Реализация комплексного плана благоустройства территории ЗАТО Звёздный</t>
  </si>
  <si>
    <t>22 0 00 00000</t>
  </si>
  <si>
    <t>Муниципальная программа "Развитие муниципальной службы в администрации ЗАТО Звёздный"</t>
  </si>
  <si>
    <t>22 0 01 00000</t>
  </si>
  <si>
    <t>Основное мероприятие "Развитие муниципальной службы в администрации ЗАТО Звёздный"</t>
  </si>
  <si>
    <t>22 0 01 01380</t>
  </si>
  <si>
    <t>Диспансеризация муниципальных служащих администрации ЗАТО Звёздный</t>
  </si>
  <si>
    <t>16 0 01 00000</t>
  </si>
  <si>
    <t>Основное мероприятие "Управление муниципальным имуществом  ЗАТО Звёздный"</t>
  </si>
  <si>
    <t>16 0 01 00720</t>
  </si>
  <si>
    <t>16 0 01 00730</t>
  </si>
  <si>
    <t>17 0 01 00000</t>
  </si>
  <si>
    <t>Основное мероприятие "Управление земельными ресурсами  ЗАТО Звёздный"</t>
  </si>
  <si>
    <t>17 0 01 00740</t>
  </si>
  <si>
    <t>Основное мероприятие "Жилищно-коммунальное хозяйство на территории ЗАТО Звёздный"</t>
  </si>
  <si>
    <t>20 0 01 00000</t>
  </si>
  <si>
    <t>Основное мероприятие "Формирование комфортной городской среды ЗАТО Звёздный"</t>
  </si>
  <si>
    <t>Мероприятия, направленные на содействие развитию малого и среднего предпринимательства в ЗАТО Звёздный</t>
  </si>
  <si>
    <t>Мероприятия, направленные на поддержку и  популяризацию предпринимательства в  ЗАТО Звёздный</t>
  </si>
  <si>
    <t>Мероприятия по продвижению ЗАТО Звёздный на краевом и российском уровнях</t>
  </si>
  <si>
    <t>Муниципальная программа "Общество и власть"</t>
  </si>
  <si>
    <t>23 0 00 00000</t>
  </si>
  <si>
    <t>23 1 00 00000</t>
  </si>
  <si>
    <t>Подпрограмма "Открытый муниципалитет"</t>
  </si>
  <si>
    <t>23 1 01 00000</t>
  </si>
  <si>
    <t>Основное мероприятие "Открытый муниципалитет"</t>
  </si>
  <si>
    <t>Информирование граждан ЗАТО Звёздный о деятельности органов местного самоуправления ЗАТО Звёздный</t>
  </si>
  <si>
    <t>Мониторинг оценки деятельности органов местного самоуправления ЗАТО Звёздный</t>
  </si>
  <si>
    <t>Мероприятия по развитию и обеспечению безопасности информационного общества</t>
  </si>
  <si>
    <t>Мероприятия по продвижению территориального бренда "Звёздный – центр патриотического воспитания Пермского края"</t>
  </si>
  <si>
    <t>23 2 00 00000</t>
  </si>
  <si>
    <t>Подпрограмма "Формирование у жителей ЗАТО Звёздный уважения к традициям и историческим ценностям малой родины"</t>
  </si>
  <si>
    <t>23 2 01 00000</t>
  </si>
  <si>
    <t>Основное мероприятие "Формирование у жителей ЗАТО Звёздный уважения к традициям и историческим ценностям малой родины"</t>
  </si>
  <si>
    <t xml:space="preserve">Гармонизация межнациональных отношений в ЗАТО Звёздный </t>
  </si>
  <si>
    <t>23 3 00 00000</t>
  </si>
  <si>
    <t>Подпрограмма "Поддержка проектов общественных инициатив"</t>
  </si>
  <si>
    <t>23 3 01 00000</t>
  </si>
  <si>
    <t>Основное мероприятие "Поддержка проектов общественных инициатив"</t>
  </si>
  <si>
    <t>23 3 01 01430</t>
  </si>
  <si>
    <t>Мероприятия по развитию и поддержке общественных инициатив, ветеранского движения</t>
  </si>
  <si>
    <t>03 1 01 00890</t>
  </si>
  <si>
    <t>Оснащение муниципальных бюджетных учреждений ЗАТО Звёздный</t>
  </si>
  <si>
    <t>03 1 11 00000</t>
  </si>
  <si>
    <t>Основное мероприятие "Модернизация материально-технической базы МБУК "ДК ЗАТО Звёздный"</t>
  </si>
  <si>
    <t>03 1 11 L4670</t>
  </si>
  <si>
    <t>03 1 22 00000</t>
  </si>
  <si>
    <t>Основное мероприятие "Выполнение работ по текущему ремонту в здании МБУК "ДК ЗАТО Звёздный" по адресу: 614575, Пермский край, п. Звёздный, ул. Ленина, 10"</t>
  </si>
  <si>
    <t>Выполнение работ по текущему ремонту в здании МБУК "ДК ЗАТО Звёздный" по адресу: 614575, Пермский край, п. Звёздный, ул. Ленина, 10</t>
  </si>
  <si>
    <t>04 4 00 00000</t>
  </si>
  <si>
    <t>Подпрограмма "Профилактика терроризма и экстремизма в ЗАТО Звёздный"</t>
  </si>
  <si>
    <t>04 4 01 00000</t>
  </si>
  <si>
    <t>Основное мероприятие "Профилактика терроризма и экстремизма в ЗАТО Звёздный"</t>
  </si>
  <si>
    <t>Организация работ по профилактике терроризма и экстремизма в ЗАТО Звёздный</t>
  </si>
  <si>
    <t>04 4 01 SП020</t>
  </si>
  <si>
    <t>24 0 00 00000</t>
  </si>
  <si>
    <t>Муниципальная программа "Создание условий для сохранения здоровья жителей  ЗАТО Звёздный"</t>
  </si>
  <si>
    <t>24 1 00 00000</t>
  </si>
  <si>
    <t>24 1 01 00000</t>
  </si>
  <si>
    <t>25 0 00 00000</t>
  </si>
  <si>
    <t>25 1 00 00000</t>
  </si>
  <si>
    <t>25 1 01 00000</t>
  </si>
  <si>
    <t>25 1 01 2Н020</t>
  </si>
  <si>
    <t>25 1 01 2С170</t>
  </si>
  <si>
    <t>25 2 00 00000</t>
  </si>
  <si>
    <t>25 2 01 00000</t>
  </si>
  <si>
    <t>25 2 01 2С170</t>
  </si>
  <si>
    <t>25 2 01 2Н020</t>
  </si>
  <si>
    <t>25 3 00 00000</t>
  </si>
  <si>
    <t>25 3 01 00000</t>
  </si>
  <si>
    <t>25 3 01 2С170</t>
  </si>
  <si>
    <t>Подпрограмма "Развитие  дополнительного образования"</t>
  </si>
  <si>
    <t>Основное мероприятие "Развитие  дополнительного образования"</t>
  </si>
  <si>
    <t>Реализация мероприятий в сфере молодёжной политики</t>
  </si>
  <si>
    <t>26 0 00 00000</t>
  </si>
  <si>
    <t>Муниципальная программа "Социальная поддержка жителей ЗАТО Звёздный"</t>
  </si>
  <si>
    <t>26 1 00 00000</t>
  </si>
  <si>
    <t xml:space="preserve">Подпрограмма "Доступная среда на территории городского округа ЗАТО Звёздный" </t>
  </si>
  <si>
    <t>26 1 01 00000</t>
  </si>
  <si>
    <t xml:space="preserve">Основное мероприятие "Доступная среда на территории городского округа ЗАТО Звёздный" </t>
  </si>
  <si>
    <t>26 2 00 00000</t>
  </si>
  <si>
    <t>26 2 01 2С140</t>
  </si>
  <si>
    <t>Мероприятия по организации отдыха и занятости детей в каникулярное время (за счёт средств местного бюджета)</t>
  </si>
  <si>
    <t>26 3 01 00000</t>
  </si>
  <si>
    <t>26 3 00 00000</t>
  </si>
  <si>
    <t>26 3 01 2Н020</t>
  </si>
  <si>
    <t>01 1 01 01470</t>
  </si>
  <si>
    <t>01 1 01 01480</t>
  </si>
  <si>
    <t>01 2 01 01490</t>
  </si>
  <si>
    <t>23 1 01 01500</t>
  </si>
  <si>
    <t>23 1 01 01510</t>
  </si>
  <si>
    <t>23 1 01 01520</t>
  </si>
  <si>
    <t>23 1 01 01530</t>
  </si>
  <si>
    <t>23 2 01 01540</t>
  </si>
  <si>
    <t>04 4 01 01440</t>
  </si>
  <si>
    <t>04 4 01 00780</t>
  </si>
  <si>
    <t>24 1 01 00240</t>
  </si>
  <si>
    <t>25 1 01 00250</t>
  </si>
  <si>
    <t>25 2 01 00260</t>
  </si>
  <si>
    <t>25 3 01 00280</t>
  </si>
  <si>
    <t>26 1 01 00570</t>
  </si>
  <si>
    <t>26 2 01 01460</t>
  </si>
  <si>
    <t>26 3 01 00920</t>
  </si>
  <si>
    <t>09 0 01 00000</t>
  </si>
  <si>
    <t>09 0 01 00370</t>
  </si>
  <si>
    <t>09 0 01 01360</t>
  </si>
  <si>
    <t>27 0 00 00000</t>
  </si>
  <si>
    <t>Муниципальная программа "Градостроительство и благоустройство ЗАТО Звёздный"</t>
  </si>
  <si>
    <t>27 1 00 00000</t>
  </si>
  <si>
    <t>Подпрограмма "Благоустройство  территории ЗАТО Звёздный"</t>
  </si>
  <si>
    <t>27 1 01 00000</t>
  </si>
  <si>
    <t>Основное мероприятие "Благоустройство территории ЗАТО Звёздный"</t>
  </si>
  <si>
    <t>27 1 01 00930</t>
  </si>
  <si>
    <t>27 1 01 00940</t>
  </si>
  <si>
    <t>27 1 01 01370</t>
  </si>
  <si>
    <t>27 1 01 2У090</t>
  </si>
  <si>
    <t>27 1 01 2У100</t>
  </si>
  <si>
    <t>27 1 02 00000</t>
  </si>
  <si>
    <t>27 1 02 00450</t>
  </si>
  <si>
    <t>Техническое обслуживание и ремонт линий наружного освещения на территории ЗАТО Звёздный</t>
  </si>
  <si>
    <t>27 1 02 01590</t>
  </si>
  <si>
    <t>27 2 00 00000</t>
  </si>
  <si>
    <t>Подпрограмма "Развитие транспортной инфраструктуры ЗАТО Звёздный"</t>
  </si>
  <si>
    <t>27 2 01 00000</t>
  </si>
  <si>
    <t>27 2 01 00950</t>
  </si>
  <si>
    <t>27 2 01 00430</t>
  </si>
  <si>
    <t>27 2 01 ST040</t>
  </si>
  <si>
    <t>27 3 00 00000</t>
  </si>
  <si>
    <t>27 3 01 00000</t>
  </si>
  <si>
    <t>27 3 01 00470</t>
  </si>
  <si>
    <t>27 3 01 01580</t>
  </si>
  <si>
    <t>Экологические акции</t>
  </si>
  <si>
    <t>27 3 01 01340</t>
  </si>
  <si>
    <t>28 0 00 00000</t>
  </si>
  <si>
    <t>Муниципальная программа "Обеспечение жильём граждан"</t>
  </si>
  <si>
    <t>28 1 00 00000</t>
  </si>
  <si>
    <t>Подпрограмма "Обеспечение жильём молодых семей"</t>
  </si>
  <si>
    <t>Основное  мероприятие "Обеспечение жильём молодых семей"</t>
  </si>
  <si>
    <t>28 1 01 00000</t>
  </si>
  <si>
    <t>Социальная выплата на приобретение (строительство) жилого помещения</t>
  </si>
  <si>
    <t>28 2 00 00000</t>
  </si>
  <si>
    <t>Подпрограмма "Предоставление жилых помещений муниципального жилищного фонда ЗАТО Звёздный"</t>
  </si>
  <si>
    <t>28 2 01 00000</t>
  </si>
  <si>
    <t>Основное мероприятие "Предоставление жилых помещений муниципального жилищного фонда ЗАТО Звёздный"</t>
  </si>
  <si>
    <t>Формирование жилищного фонда для детей -сирот</t>
  </si>
  <si>
    <t>Содержание жилищного фонда для детей-сирот</t>
  </si>
  <si>
    <t>16 0 01 01230</t>
  </si>
  <si>
    <t>29 0 00 00000</t>
  </si>
  <si>
    <t>Муниципальная программа "Жилищно-коммунальное хозяйство и энергосбережение ЗАТО Звёздный"</t>
  </si>
  <si>
    <t>29 1 00 00000</t>
  </si>
  <si>
    <t>Подпрограмма "Энергосбережение и повышение энергетической эффективности в ЗАТО Звёздный"</t>
  </si>
  <si>
    <t>29 1 01 00000</t>
  </si>
  <si>
    <t>Основное мероприятие "Энергосбережение и повышение энергетической эффективности в ЗАТО Звёздный"</t>
  </si>
  <si>
    <t>29 2 00 00000</t>
  </si>
  <si>
    <t>Подпрограмма "Жилищно-коммунальное хозяйство на территории ЗАТО Звёздный"</t>
  </si>
  <si>
    <t>29 2 01 00000</t>
  </si>
  <si>
    <t>29 2 01 00800</t>
  </si>
  <si>
    <t>29 2 01 00810</t>
  </si>
  <si>
    <t>20 0 F2 00000</t>
  </si>
  <si>
    <t>Реализация программ формирования современной городской среды</t>
  </si>
  <si>
    <t>20 0 F2 55550</t>
  </si>
  <si>
    <t>91 0 00 2П060</t>
  </si>
  <si>
    <t>Осуществление полномочий по созданию и организации деятельности административных комиссий</t>
  </si>
  <si>
    <t>91 0 00 51180</t>
  </si>
  <si>
    <t>91 0 00 51200</t>
  </si>
  <si>
    <t>91 0 00 59300</t>
  </si>
  <si>
    <t>Государственная регистрация актов гражданского состояния</t>
  </si>
  <si>
    <t>26 2 01 00000</t>
  </si>
  <si>
    <t>20 0 01 SЖ090</t>
  </si>
  <si>
    <t>04 3 01 01660</t>
  </si>
  <si>
    <t>Мероприятия по недопущению распространения инфекции, вызванной новым коронавирусом COVID-2019, в ЗАТО Звёздный</t>
  </si>
  <si>
    <t>23 2 01 01680</t>
  </si>
  <si>
    <t>Патриотическое воспитание жителей ЗАТО Звёздный</t>
  </si>
  <si>
    <t>25 2 01 53030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</si>
  <si>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</si>
  <si>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26 3 01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</si>
  <si>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</si>
  <si>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26 4 00 00000</t>
  </si>
  <si>
    <t>26 4 01 00000</t>
  </si>
  <si>
    <t>26 4 01 01640</t>
  </si>
  <si>
    <t>Подпрограмма  "Социальная поддержка жителей ЗАТО Звёздный"</t>
  </si>
  <si>
    <t>Основное мероприятие  "Социальная поддержка жителей ЗАТО Звёздный"</t>
  </si>
  <si>
    <t>Предоставление единовременной денежной выплаты взамен предоставления земельного участка в собственность бесплатно</t>
  </si>
  <si>
    <t>28 2 01 2С080</t>
  </si>
  <si>
    <t>28 2 01 2С070</t>
  </si>
  <si>
    <t>28 2 01 2С090</t>
  </si>
  <si>
    <t>08 2 01 01700</t>
  </si>
  <si>
    <t>Создание условий для проведения физкультурно-оздоровительных работ и активного отдыха населения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</si>
  <si>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</si>
  <si>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</si>
  <si>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Образование комиссий по делам несовершеннолетних и защите их прав и организация их деятельности</t>
  </si>
  <si>
    <t>04 3 01 01730</t>
  </si>
  <si>
    <t>Обслуживание автоматизированного рабочего места Системы-112 в ЕДДС ЗАТО Звёздный</t>
  </si>
  <si>
    <t>04 4 01 00190</t>
  </si>
  <si>
    <t>Модернизация и содержание системы видеонаблюдения ЗАТО Звёздный</t>
  </si>
  <si>
    <t>25 1 01 2Н420</t>
  </si>
  <si>
    <t>Приобретение оборудования для дошкольных образовательных организаций в соответствии с федеральным государственным стандартом дошкольного образования</t>
  </si>
  <si>
    <t>10 0 00 00000</t>
  </si>
  <si>
    <t>10 0 01 00000</t>
  </si>
  <si>
    <t>10 0 01 01450</t>
  </si>
  <si>
    <t>Повышение энергетической эффективности систем наружного освещения объектов ЗАТО Звёздный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</si>
  <si>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</si>
  <si>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Текущий ремонт здания МБДОУ "Детский сад № 4" по адресу: 614575, Пемский край, п.Звёздный, ул. Бабичева, 2/1</t>
  </si>
  <si>
    <t>03 1 04 00000</t>
  </si>
  <si>
    <t>Содержание временно незанятых помещений</t>
  </si>
  <si>
    <t>16 0 01 01790</t>
  </si>
  <si>
    <t>29 1 01 01810</t>
  </si>
  <si>
    <t>Муниципальная программа "Образование ЗАТО Звёздный"</t>
  </si>
  <si>
    <t>Создание условий для физического развития детей</t>
  </si>
  <si>
    <t>91 0 00 01811</t>
  </si>
  <si>
    <t>Организация и проведение мероприятий по мобилизационной подготовке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</si>
  <si>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</si>
  <si>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Мероприятия по повышению правовой культуры граждан</t>
  </si>
  <si>
    <t>23 1 01 01817</t>
  </si>
  <si>
    <t>28 1 01 L4970</t>
  </si>
  <si>
    <t>Строительство водовода</t>
  </si>
  <si>
    <t>08101SФ320</t>
  </si>
  <si>
    <t>Умею плавать</t>
  </si>
  <si>
    <t>03 1 07 00000</t>
  </si>
  <si>
    <t>Основное мероприятие "Ремонт открытой спортивной площадки (универсальной игровой площадки) МБУ СОШ ЗАТО Звёздный по адресу: 614575, Пермский край, п. Звёздный, ул. Бабичева, 5а"</t>
  </si>
  <si>
    <t>03 1 07 SФ130</t>
  </si>
  <si>
    <t>Ремонт открытой спортивной площадки (универсальной игровой площадки) МБУ СОШ ЗАТО Звёздный по адресу: 614575, Пермский край, п. Звёздный, ул. Бабичева, 5а</t>
  </si>
  <si>
    <t>Основное мероприятие " Ремонт автомобильной дороги по ул. Ленина вдоль дома № 8"</t>
  </si>
  <si>
    <t>Ремонт автомобильной дороги по ул. Ленина вдоль дома № 8</t>
  </si>
  <si>
    <t>27 2 14 ST040</t>
  </si>
  <si>
    <t>27 2 14 00000</t>
  </si>
  <si>
    <t>03 1 31 00000</t>
  </si>
  <si>
    <t>03 1 31 SР040</t>
  </si>
  <si>
    <t>Основное мероприятие "Текущий ремонт здания МБДОУ "Детский сад № 4" по адресу: 614575, Пемский край, п.Звёздный, ул. Ленина, 4Б"</t>
  </si>
  <si>
    <t>Текущий ремонт здания МБДОУ "Детский сад № 4" по адресу: 614575, Пемский край, п.Звёздный, ул. Ленина, 4Б</t>
  </si>
  <si>
    <t>03 1 22 SР350</t>
  </si>
  <si>
    <t>Асфальтирование открытой площадки для экспонатов Музея 52-й ракетной дивизии</t>
  </si>
  <si>
    <t>Основное мероприятие "Асфальтирование открытой площадки для экспонатов Музея 52-й ракетной дивизии"</t>
  </si>
  <si>
    <t>Основное мероприятие "Детская открытая спортивная площадка "Спартак" в МБДОУ "Детский сад № 4" по ул. Ленина, 4Б"</t>
  </si>
  <si>
    <t>Детская открытая спортивная площадка "Спартак" в МБДОУ "Детский сад № 4" по ул. Ленина, 4Б</t>
  </si>
  <si>
    <t>Школьная метеорологическая площадка</t>
  </si>
  <si>
    <t>Основное мероприятие "Школьная метеорологическая площадка"</t>
  </si>
  <si>
    <t>Реализация первичных мер пожарной безопасности на территории ЗАТО Звёздный</t>
  </si>
  <si>
    <t>25 3 01 01815</t>
  </si>
  <si>
    <t>Обеспечение деятельности бухгалтерии</t>
  </si>
  <si>
    <t>29 2 01 01818</t>
  </si>
  <si>
    <t>27 1 05 00000</t>
  </si>
  <si>
    <t>27 1 05 SP080</t>
  </si>
  <si>
    <t>03 1 32 00000</t>
  </si>
  <si>
    <t>03 1 32 SР080</t>
  </si>
  <si>
    <t>03 1 33 00000</t>
  </si>
  <si>
    <t>03 1 33 SР080</t>
  </si>
  <si>
    <t>03 1 34 00000</t>
  </si>
  <si>
    <t>03 1 34 SР080</t>
  </si>
  <si>
    <t>04 1 01 01819</t>
  </si>
  <si>
    <t>04 1 01 01810</t>
  </si>
  <si>
    <t>Обеспечение пожарной безопасности в муниципальных бюджетных образовательных учреждениях ЗАТО Звёздный</t>
  </si>
  <si>
    <t>к решению Думы ЗАТО Звёздный</t>
  </si>
  <si>
    <t>Приложение 2</t>
  </si>
  <si>
    <t>Вед</t>
  </si>
  <si>
    <t>РЗ, ПР</t>
  </si>
  <si>
    <t>ЦСР</t>
  </si>
  <si>
    <t>Наименование расходов</t>
  </si>
  <si>
    <t>2023</t>
  </si>
  <si>
    <t>2024</t>
  </si>
  <si>
    <t>976</t>
  </si>
  <si>
    <t>Дума ЗАТО Звёздный</t>
  </si>
  <si>
    <t>01 00</t>
  </si>
  <si>
    <t>Общегосударственные вопросы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</si>
  <si>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</si>
  <si>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</si>
  <si>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978</t>
  </si>
  <si>
    <t>Контрольная комиссия ЗАТО Звёздный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</si>
  <si>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</si>
  <si>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</si>
  <si>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977</t>
  </si>
  <si>
    <t>Администрация ЗАТО Звёздный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</si>
  <si>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</si>
  <si>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</si>
  <si>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01 04</t>
  </si>
  <si>
    <t>Функцилнирование Правительства Российской Федерации, высших исполнительных органов государственной власти субъектов Российской Федарации, местных администраций</t>
  </si>
  <si>
    <t>200</t>
  </si>
  <si>
    <t>100</t>
  </si>
  <si>
    <t>800</t>
  </si>
  <si>
    <t>01 05</t>
  </si>
  <si>
    <t>Судебная система</t>
  </si>
  <si>
    <t>01 11</t>
  </si>
  <si>
    <t>Резервные фонды</t>
  </si>
  <si>
    <t>01 13</t>
  </si>
  <si>
    <t>Другие общегосударственные вопросы</t>
  </si>
  <si>
    <t>02 00</t>
  </si>
  <si>
    <t>Национальная оборона</t>
  </si>
  <si>
    <t>02 03</t>
  </si>
  <si>
    <t>Мобилизационная и вневойсковая подготовка</t>
  </si>
  <si>
    <t>03 00</t>
  </si>
  <si>
    <t>Национальная безопасность и правоохранительная деятельность</t>
  </si>
  <si>
    <t>03 09</t>
  </si>
  <si>
    <t>Гражданская оборона</t>
  </si>
  <si>
    <t>Подпрограмма «Обеспечение защиты населения и территории ЗАТО Звёздный от чрезвычайных ситуаций природного и техногенного характера»</t>
  </si>
  <si>
    <t>Основное мероприятие «Обеспечение защиты населения и территории ЗАТО Звёздный от чрезвычайных ситуаций природного и техногенного характера»</t>
  </si>
  <si>
    <t>03 10</t>
  </si>
  <si>
    <t>Защита населения и территории от чрезвычайных ситуаций природного и техногенного характера, пожарная безопасность</t>
  </si>
  <si>
    <t>03 14</t>
  </si>
  <si>
    <t>Другие вопросы в области нацианальной безопасности и правоохранительной деятельности</t>
  </si>
  <si>
    <t>04 00</t>
  </si>
  <si>
    <t>Национальная экономика</t>
  </si>
  <si>
    <t>04 06</t>
  </si>
  <si>
    <t>Водное хозяйство</t>
  </si>
  <si>
    <t>04 09</t>
  </si>
  <si>
    <t>Дорожное хозяйство (дорожные фонды)</t>
  </si>
  <si>
    <t>Капитальный ремонт  и ремонт автомобильных дорог ЗАТО Звёздный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</si>
  <si>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</si>
  <si>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</si>
  <si>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</si>
  <si>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</si>
  <si>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05 01</t>
  </si>
  <si>
    <t>Жилищное хозяйство</t>
  </si>
  <si>
    <t>05 02</t>
  </si>
  <si>
    <t>Коммунальное хозяйство</t>
  </si>
  <si>
    <t>05 03</t>
  </si>
  <si>
    <t>Благоустройство</t>
  </si>
  <si>
    <t>06 00</t>
  </si>
  <si>
    <t>Охрана окружающей среды</t>
  </si>
  <si>
    <t>06 05</t>
  </si>
  <si>
    <t>Другие вопросы в области охраны окружающей среды</t>
  </si>
  <si>
    <t>07 00</t>
  </si>
  <si>
    <t>Образование</t>
  </si>
  <si>
    <t>07 01</t>
  </si>
  <si>
    <t>Дошкольное образование</t>
  </si>
  <si>
    <t xml:space="preserve"> 03 1 03 00000</t>
  </si>
  <si>
    <t>Основное мероприятие "Текущий ремонт здания МБДОУ "Детский сад № 4" по адресу: 614575, Пемский край, п.Звёздный, ул. Бабичева, 2/1"</t>
  </si>
  <si>
    <t xml:space="preserve"> 03 1 03 SP040</t>
  </si>
  <si>
    <t>07 02</t>
  </si>
  <si>
    <t>Общее образование</t>
  </si>
  <si>
    <t>Основное мероприятие "Текущий ремонт здания МБУ СОШ ЗАТО Звёздный по адресу: 614575, Пермский край, п. Звёздный, ул. Школьная, 8"</t>
  </si>
  <si>
    <t>03 1 04 SP040</t>
  </si>
  <si>
    <t>Текущий ремонт здания МБУ СОШ ЗАТО Звёздный по адресу: 614575, Пермский край, п. Звёздный, ул. Школьная, 8</t>
  </si>
  <si>
    <t>07 03</t>
  </si>
  <si>
    <t>Дополнительное образование детей</t>
  </si>
  <si>
    <t>07 07</t>
  </si>
  <si>
    <t>Молодёжная политика</t>
  </si>
  <si>
    <t>07 09</t>
  </si>
  <si>
    <t>Другие вопросы в области образования</t>
  </si>
  <si>
    <t>08 00</t>
  </si>
  <si>
    <t>Культура, кинематография</t>
  </si>
  <si>
    <t>08 01</t>
  </si>
  <si>
    <t>Культура</t>
  </si>
  <si>
    <t>09 00</t>
  </si>
  <si>
    <t>Здравоохранение</t>
  </si>
  <si>
    <t>09 07</t>
  </si>
  <si>
    <t>Санитарно-эпидемиологическое благополучие</t>
  </si>
  <si>
    <t>10 00</t>
  </si>
  <si>
    <t>Социальная политика</t>
  </si>
  <si>
    <t>10 01</t>
  </si>
  <si>
    <t>Пенсионное обеспечение</t>
  </si>
  <si>
    <t>Пенсии за выслугу лет лицам, замещающим муниципальные должности, муниципальным служащим</t>
  </si>
  <si>
    <t>300</t>
  </si>
  <si>
    <t>10 03</t>
  </si>
  <si>
    <t>Социальное обеспечение населения</t>
  </si>
  <si>
    <t>Предоставление мер социальной поддержки педагогическим работникам образовательных  муниципальных  учреждений,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</si>
  <si>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91 0 00 SС240</t>
  </si>
  <si>
    <t>10 04</t>
  </si>
  <si>
    <t>Охрана семьи и детства</t>
  </si>
  <si>
    <t>10 06</t>
  </si>
  <si>
    <t>Другие вопросы в области социальной политики</t>
  </si>
  <si>
    <t>11 00</t>
  </si>
  <si>
    <t>Физическая культура и спорт</t>
  </si>
  <si>
    <t>11 01</t>
  </si>
  <si>
    <t>Физическая культура</t>
  </si>
  <si>
    <t>12 00</t>
  </si>
  <si>
    <t>Средства массовой информации</t>
  </si>
  <si>
    <t>12 04</t>
  </si>
  <si>
    <t>Другие вопросы в области средств массовой информации</t>
  </si>
  <si>
    <t>Ведомственная структура расходов бюджета ЗАТО Звёздный на 2023 год и на плановый период 2024 и 2025 годов, тыс.рублей</t>
  </si>
  <si>
    <t>2025</t>
  </si>
  <si>
    <t>27 2 15 00000</t>
  </si>
  <si>
    <t>27 2 15 SТ040</t>
  </si>
  <si>
    <t>Ремонт автомобильной дороги по ул. Школьная, от здания № 3А/1 до перекрестка с ул. Коммунистическая</t>
  </si>
  <si>
    <t>Основное мероприятие " Ремонт автомобильной дороги по ул. Школьная, от здания № 3А/1 до перекрестка с ул. Коммунистическая"</t>
  </si>
  <si>
    <t>Муниципальная программа "Молодежная политика ЗАТО Звёздный"</t>
  </si>
  <si>
    <t>Основное мероприятие  "Молодежная политика ЗАТО Звёздный"</t>
  </si>
  <si>
    <t>Осуществление первичного воинского учёта органами местного самоуправления поселений, муниципальных и городских округов</t>
  </si>
  <si>
    <t>Основное мероприятие "Блок-контейнер для хранения спортивного инвентаря"</t>
  </si>
  <si>
    <t>Блок-контейнер для хранения спортивного инвентаря</t>
  </si>
  <si>
    <t>от 08.12.2022  № 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</si>
</sst>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"/>
    <numFmt numFmtId="165" formatCode="#,##0.00000"/>
  </numFmts>
  <fonts count="4" x14ac:knownFonts="1"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0" borderId="1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165" fontId="1" fillId="0" borderId="0" xfId="0" applyNumberFormat="1" applyFont="1" applyFill="1"/>
    <xf numFmtId="0" fontId="1" fillId="0" borderId="0" xfId="0" applyFont="1" applyFill="1"/>
    <xf numFmtId="165" fontId="1" fillId="0" borderId="1" xfId="0" applyNumberFormat="1" applyFont="1" applyFill="1" applyBorder="1"/>
    <xf numFmtId="165" fontId="1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/>
    <xf numFmtId="0" fontId="1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/>
    <xf numFmtId="0" fontId="1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/>
    </xf>
    <xf numFmtId="165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65"/>
  <sheetViews>
    <sheetView tabSelected="1" zoomScale="130" zoomScaleNormal="130" workbookViewId="0"/>
  </sheetViews>
  <sheetFormatPr defaultColWidth="9.140625" defaultRowHeight="12.75" x14ac:dyDescent="0.2"/>
  <cols>
    <col min="1" max="1" width="6.42578125" style="9" customWidth="1"/>
    <col min="2" max="2" width="7" style="9" customWidth="1"/>
    <col min="3" max="3" width="12.85546875" style="13" customWidth="1"/>
    <col min="4" max="4" width="5.140625" style="13" customWidth="1"/>
    <col min="5" max="5" width="44.140625" style="9" customWidth="1"/>
    <col min="6" max="8" width="16.42578125" style="8" customWidth="1"/>
    <col min="9" max="9" width="20" style="9" customWidth="1"/>
    <col min="10" max="16384" width="9.140625" style="9"/>
  </cols>
  <sheetData>
    <row r="1" spans="1:8" x14ac:dyDescent="0.2">
      <c r="F1" s="33"/>
      <c r="H1" s="33" t="s">
        <v>386</v>
      </c>
    </row>
    <row r="2" spans="1:8" x14ac:dyDescent="0.2">
      <c r="F2" s="33"/>
      <c r="H2" s="33" t="s">
        <v>385</v>
      </c>
    </row>
    <row r="3" spans="1:8" x14ac:dyDescent="0.2">
      <c r="G3" s="35" t="s">
        <v>512</v>
      </c>
      <c r="H3" s="35"/>
    </row>
    <row r="5" spans="1:8" x14ac:dyDescent="0.2">
      <c r="A5" s="36" t="s">
        <v>501</v>
      </c>
      <c r="B5" s="36"/>
      <c r="C5" s="36"/>
      <c r="D5" s="36"/>
      <c r="E5" s="36"/>
      <c r="F5" s="36"/>
      <c r="G5" s="36"/>
      <c r="H5" s="36"/>
    </row>
    <row r="6" spans="1:8" x14ac:dyDescent="0.2">
      <c r="B6" s="14"/>
      <c r="C6" s="34"/>
      <c r="D6" s="34"/>
      <c r="E6" s="15"/>
    </row>
    <row r="7" spans="1:8" x14ac:dyDescent="0.2">
      <c r="A7" s="16" t="s">
        <v>387</v>
      </c>
      <c r="B7" s="16" t="s">
        <v>388</v>
      </c>
      <c r="C7" s="16" t="s">
        <v>389</v>
      </c>
      <c r="D7" s="16" t="s">
        <v>93</v>
      </c>
      <c r="E7" s="17" t="s">
        <v>390</v>
      </c>
      <c r="F7" s="16" t="s">
        <v>391</v>
      </c>
      <c r="G7" s="16" t="s">
        <v>392</v>
      </c>
      <c r="H7" s="16" t="s">
        <v>502</v>
      </c>
    </row>
    <row r="8" spans="1:8" x14ac:dyDescent="0.2">
      <c r="A8" s="18" t="s">
        <v>393</v>
      </c>
      <c r="B8" s="16"/>
      <c r="C8" s="19"/>
      <c r="D8" s="19"/>
      <c r="E8" s="6" t="s">
        <v>394</v>
      </c>
      <c r="F8" s="20">
        <f>F9</f>
        <v>693.59837000000005</v>
      </c>
      <c r="G8" s="20">
        <f t="shared" ref="G8:H11" si="0">G9</f>
        <v>705.98515999999995</v>
      </c>
      <c r="H8" s="20">
        <f t="shared" si="0"/>
        <v>705.98515999999995</v>
      </c>
    </row>
    <row r="9" spans="1:8" x14ac:dyDescent="0.2">
      <c r="A9" s="18"/>
      <c r="B9" s="21" t="s">
        <v>395</v>
      </c>
      <c r="C9" s="28"/>
      <c r="D9" s="21"/>
      <c r="E9" s="6" t="s">
        <v>396</v>
      </c>
      <c r="F9" s="22">
        <f>F10</f>
        <v>693.59837000000005</v>
      </c>
      <c r="G9" s="22">
        <f t="shared" si="0"/>
        <v>705.98515999999995</v>
      </c>
      <c r="H9" s="22">
        <f t="shared" si="0"/>
        <v>705.98515999999995</v>
      </c>
    </row>
    <row r="10" spans="1:8" ht="51" x14ac:dyDescent="0.2">
      <c r="A10" s="18"/>
      <c r="B10" s="21" t="s">
        <v>397</v>
      </c>
      <c r="C10" s="28"/>
      <c r="D10" s="21"/>
      <c r="E10" s="6" t="s">
        <v>398</v>
      </c>
      <c r="F10" s="22">
        <f>F11</f>
        <v>693.59837000000005</v>
      </c>
      <c r="G10" s="22">
        <f t="shared" si="0"/>
        <v>705.98515999999995</v>
      </c>
      <c r="H10" s="22">
        <f t="shared" si="0"/>
        <v>705.98515999999995</v>
      </c>
    </row>
    <row r="11" spans="1:8" x14ac:dyDescent="0.2">
      <c r="A11" s="18"/>
      <c r="B11" s="21"/>
      <c r="C11" s="28" t="s">
        <v>82</v>
      </c>
      <c r="D11" s="21"/>
      <c r="E11" s="6" t="s">
        <v>42</v>
      </c>
      <c r="F11" s="22">
        <f>F12</f>
        <v>693.59837000000005</v>
      </c>
      <c r="G11" s="22">
        <f t="shared" si="0"/>
        <v>705.98515999999995</v>
      </c>
      <c r="H11" s="22">
        <f t="shared" si="0"/>
        <v>705.98515999999995</v>
      </c>
    </row>
    <row r="12" spans="1:8" ht="38.25" x14ac:dyDescent="0.2">
      <c r="A12" s="18"/>
      <c r="B12" s="21"/>
      <c r="C12" s="28" t="s">
        <v>85</v>
      </c>
      <c r="D12" s="21"/>
      <c r="E12" s="6" t="s">
        <v>18</v>
      </c>
      <c r="F12" s="22">
        <f>F13+F14</f>
        <v>693.59837000000005</v>
      </c>
      <c r="G12" s="22">
        <f t="shared" ref="G12:H12" si="1">G13+G14</f>
        <v>705.98515999999995</v>
      </c>
      <c r="H12" s="22">
        <f t="shared" si="1"/>
        <v>705.98515999999995</v>
      </c>
    </row>
    <row r="13" spans="1:8" ht="63.75" x14ac:dyDescent="0.2">
      <c r="A13" s="18"/>
      <c r="B13" s="21"/>
      <c r="C13" s="28"/>
      <c r="D13" s="23">
        <v>100</v>
      </c>
      <c r="E13" s="6" t="s">
        <v>96</v>
      </c>
      <c r="F13" s="22">
        <v>274.87837000000002</v>
      </c>
      <c r="G13" s="10">
        <v>287.26515999999998</v>
      </c>
      <c r="H13" s="10">
        <v>287.26515999999998</v>
      </c>
    </row>
    <row r="14" spans="1:8" ht="25.5" x14ac:dyDescent="0.2">
      <c r="A14" s="18"/>
      <c r="B14" s="21"/>
      <c r="C14" s="28"/>
      <c r="D14" s="23">
        <v>200</v>
      </c>
      <c r="E14" s="6" t="s">
        <v>104</v>
      </c>
      <c r="F14" s="10">
        <v>418.72</v>
      </c>
      <c r="G14" s="10">
        <v>418.72</v>
      </c>
      <c r="H14" s="10">
        <v>418.72</v>
      </c>
    </row>
    <row r="15" spans="1:8" x14ac:dyDescent="0.2">
      <c r="A15" s="18" t="s">
        <v>399</v>
      </c>
      <c r="B15" s="16"/>
      <c r="C15" s="19"/>
      <c r="D15" s="19"/>
      <c r="E15" s="6" t="s">
        <v>400</v>
      </c>
      <c r="F15" s="20">
        <f>F16</f>
        <v>1194.6031</v>
      </c>
      <c r="G15" s="20">
        <f t="shared" ref="G15:H17" si="2">G16</f>
        <v>1206.63274</v>
      </c>
      <c r="H15" s="20">
        <f t="shared" si="2"/>
        <v>1206.63274</v>
      </c>
    </row>
    <row r="16" spans="1:8" x14ac:dyDescent="0.2">
      <c r="A16" s="18"/>
      <c r="B16" s="21" t="s">
        <v>395</v>
      </c>
      <c r="C16" s="28"/>
      <c r="D16" s="21"/>
      <c r="E16" s="6" t="s">
        <v>396</v>
      </c>
      <c r="F16" s="20">
        <f>F17</f>
        <v>1194.6031</v>
      </c>
      <c r="G16" s="20">
        <f t="shared" si="2"/>
        <v>1206.63274</v>
      </c>
      <c r="H16" s="20">
        <f t="shared" si="2"/>
        <v>1206.63274</v>
      </c>
    </row>
    <row r="17" spans="1:8" ht="38.25" x14ac:dyDescent="0.2">
      <c r="A17" s="18"/>
      <c r="B17" s="21" t="s">
        <v>401</v>
      </c>
      <c r="C17" s="28"/>
      <c r="D17" s="21"/>
      <c r="E17" s="6" t="s">
        <v>402</v>
      </c>
      <c r="F17" s="22">
        <f>F18</f>
        <v>1194.6031</v>
      </c>
      <c r="G17" s="22">
        <f t="shared" si="2"/>
        <v>1206.63274</v>
      </c>
      <c r="H17" s="22">
        <f t="shared" si="2"/>
        <v>1206.63274</v>
      </c>
    </row>
    <row r="18" spans="1:8" x14ac:dyDescent="0.2">
      <c r="A18" s="18"/>
      <c r="B18" s="21"/>
      <c r="C18" s="28" t="s">
        <v>82</v>
      </c>
      <c r="D18" s="21"/>
      <c r="E18" s="6" t="s">
        <v>42</v>
      </c>
      <c r="F18" s="22">
        <f>F19+F21</f>
        <v>1194.6031</v>
      </c>
      <c r="G18" s="22">
        <f t="shared" ref="G18:H18" si="3">G19+G21</f>
        <v>1206.63274</v>
      </c>
      <c r="H18" s="22">
        <f t="shared" si="3"/>
        <v>1206.63274</v>
      </c>
    </row>
    <row r="19" spans="1:8" ht="25.5" x14ac:dyDescent="0.2">
      <c r="A19" s="18"/>
      <c r="B19" s="21"/>
      <c r="C19" s="29" t="s">
        <v>84</v>
      </c>
      <c r="D19" s="23"/>
      <c r="E19" s="6" t="s">
        <v>17</v>
      </c>
      <c r="F19" s="22">
        <f>F20</f>
        <v>986.43952999999999</v>
      </c>
      <c r="G19" s="22">
        <f t="shared" ref="G19:H19" si="4">G20</f>
        <v>1030.8912499999999</v>
      </c>
      <c r="H19" s="22">
        <f t="shared" si="4"/>
        <v>1030.8912499999999</v>
      </c>
    </row>
    <row r="20" spans="1:8" ht="63.75" x14ac:dyDescent="0.2">
      <c r="A20" s="18"/>
      <c r="B20" s="21"/>
      <c r="C20" s="29"/>
      <c r="D20" s="23">
        <v>100</v>
      </c>
      <c r="E20" s="6" t="s">
        <v>96</v>
      </c>
      <c r="F20" s="22">
        <v>986.43952999999999</v>
      </c>
      <c r="G20" s="10">
        <v>1030.8912499999999</v>
      </c>
      <c r="H20" s="10">
        <v>1030.8912499999999</v>
      </c>
    </row>
    <row r="21" spans="1:8" ht="25.5" x14ac:dyDescent="0.2">
      <c r="A21" s="18"/>
      <c r="B21" s="21"/>
      <c r="C21" s="29" t="s">
        <v>86</v>
      </c>
      <c r="D21" s="23"/>
      <c r="E21" s="6" t="s">
        <v>19</v>
      </c>
      <c r="F21" s="22">
        <f>SUM(F22:F23)</f>
        <v>208.16356999999999</v>
      </c>
      <c r="G21" s="22">
        <f t="shared" ref="G21:H21" si="5">SUM(G22:G23)</f>
        <v>175.74149</v>
      </c>
      <c r="H21" s="22">
        <f t="shared" si="5"/>
        <v>175.74149</v>
      </c>
    </row>
    <row r="22" spans="1:8" ht="63.75" x14ac:dyDescent="0.2">
      <c r="A22" s="18"/>
      <c r="B22" s="21"/>
      <c r="C22" s="29"/>
      <c r="D22" s="23">
        <v>100</v>
      </c>
      <c r="E22" s="6" t="s">
        <v>96</v>
      </c>
      <c r="F22" s="22">
        <v>168.16356999999999</v>
      </c>
      <c r="G22" s="22">
        <v>175.74149</v>
      </c>
      <c r="H22" s="22">
        <v>175.74149</v>
      </c>
    </row>
    <row r="23" spans="1:8" x14ac:dyDescent="0.2">
      <c r="A23" s="18"/>
      <c r="B23" s="21"/>
      <c r="C23" s="29"/>
      <c r="D23" s="25">
        <v>800</v>
      </c>
      <c r="E23" s="3" t="s">
        <v>94</v>
      </c>
      <c r="F23" s="22">
        <v>40</v>
      </c>
      <c r="G23" s="22">
        <v>0</v>
      </c>
      <c r="H23" s="22">
        <v>0</v>
      </c>
    </row>
    <row r="24" spans="1:8" x14ac:dyDescent="0.2">
      <c r="A24" s="18" t="s">
        <v>403</v>
      </c>
      <c r="B24" s="16"/>
      <c r="C24" s="19"/>
      <c r="D24" s="19"/>
      <c r="E24" s="6" t="s">
        <v>404</v>
      </c>
      <c r="F24" s="20">
        <f>F25+F95+F100+F142+F185+F236+F243+F351+F386+F393+F451+F466</f>
        <v>328189.33850999986</v>
      </c>
      <c r="G24" s="20">
        <f>G25+G95+G100+G142+G185+G236+G243+G351+G386+G393+G451+G466</f>
        <v>299535.46209999995</v>
      </c>
      <c r="H24" s="20">
        <f>H25+H95+H100+H142+H185+H236+H243+H351+H386+H393+H451+H466</f>
        <v>303376.37209999992</v>
      </c>
    </row>
    <row r="25" spans="1:8" x14ac:dyDescent="0.2">
      <c r="A25" s="24"/>
      <c r="B25" s="21" t="s">
        <v>395</v>
      </c>
      <c r="C25" s="28"/>
      <c r="D25" s="21"/>
      <c r="E25" s="6" t="s">
        <v>396</v>
      </c>
      <c r="F25" s="22">
        <f>F26+F30+F71+F75+F79</f>
        <v>43375.863989999998</v>
      </c>
      <c r="G25" s="22">
        <f t="shared" ref="G25:H25" si="6">G26+G30+G71+G75+G79</f>
        <v>49694.628250000002</v>
      </c>
      <c r="H25" s="22">
        <f t="shared" si="6"/>
        <v>51989.109469999996</v>
      </c>
    </row>
    <row r="26" spans="1:8" ht="38.25" x14ac:dyDescent="0.2">
      <c r="A26" s="24"/>
      <c r="B26" s="21" t="s">
        <v>405</v>
      </c>
      <c r="C26" s="28"/>
      <c r="D26" s="21"/>
      <c r="E26" s="6" t="s">
        <v>406</v>
      </c>
      <c r="F26" s="22">
        <f>F27</f>
        <v>1647.5354400000001</v>
      </c>
      <c r="G26" s="22">
        <f t="shared" ref="G26:H28" si="7">G27</f>
        <v>1721.7779800000001</v>
      </c>
      <c r="H26" s="22">
        <f t="shared" si="7"/>
        <v>1721.7779800000001</v>
      </c>
    </row>
    <row r="27" spans="1:8" x14ac:dyDescent="0.2">
      <c r="A27" s="24"/>
      <c r="B27" s="21"/>
      <c r="C27" s="28" t="s">
        <v>82</v>
      </c>
      <c r="D27" s="21"/>
      <c r="E27" s="6" t="s">
        <v>42</v>
      </c>
      <c r="F27" s="22">
        <f>F28</f>
        <v>1647.5354400000001</v>
      </c>
      <c r="G27" s="22">
        <f t="shared" si="7"/>
        <v>1721.7779800000001</v>
      </c>
      <c r="H27" s="22">
        <f t="shared" si="7"/>
        <v>1721.7779800000001</v>
      </c>
    </row>
    <row r="28" spans="1:8" x14ac:dyDescent="0.2">
      <c r="A28" s="24"/>
      <c r="B28" s="21"/>
      <c r="C28" s="28" t="s">
        <v>83</v>
      </c>
      <c r="D28" s="21"/>
      <c r="E28" s="6" t="s">
        <v>16</v>
      </c>
      <c r="F28" s="22">
        <f>F29</f>
        <v>1647.5354400000001</v>
      </c>
      <c r="G28" s="22">
        <f t="shared" si="7"/>
        <v>1721.7779800000001</v>
      </c>
      <c r="H28" s="22">
        <f t="shared" si="7"/>
        <v>1721.7779800000001</v>
      </c>
    </row>
    <row r="29" spans="1:8" ht="63.75" x14ac:dyDescent="0.2">
      <c r="A29" s="24"/>
      <c r="B29" s="21"/>
      <c r="C29" s="28"/>
      <c r="D29" s="23">
        <v>100</v>
      </c>
      <c r="E29" s="6" t="s">
        <v>96</v>
      </c>
      <c r="F29" s="22">
        <v>1647.5354400000001</v>
      </c>
      <c r="G29" s="10">
        <v>1721.7779800000001</v>
      </c>
      <c r="H29" s="10">
        <v>1721.7779800000001</v>
      </c>
    </row>
    <row r="30" spans="1:8" ht="51" x14ac:dyDescent="0.2">
      <c r="A30" s="24"/>
      <c r="B30" s="21" t="s">
        <v>407</v>
      </c>
      <c r="C30" s="28"/>
      <c r="D30" s="21"/>
      <c r="E30" s="6" t="s">
        <v>408</v>
      </c>
      <c r="F30" s="22">
        <f>F31+F35+F44+F49+F54+F59</f>
        <v>34955.328549999998</v>
      </c>
      <c r="G30" s="22">
        <f t="shared" ref="G30:H30" si="8">G31+G35+G44+G49+G54+G59</f>
        <v>36203.168490000004</v>
      </c>
      <c r="H30" s="22">
        <f t="shared" si="8"/>
        <v>36213.111490000003</v>
      </c>
    </row>
    <row r="31" spans="1:8" ht="38.25" x14ac:dyDescent="0.2">
      <c r="A31" s="24"/>
      <c r="B31" s="21"/>
      <c r="C31" s="28" t="s">
        <v>134</v>
      </c>
      <c r="D31" s="21"/>
      <c r="E31" s="6" t="s">
        <v>135</v>
      </c>
      <c r="F31" s="22">
        <f>F32</f>
        <v>135</v>
      </c>
      <c r="G31" s="22">
        <f t="shared" ref="G31:H33" si="9">G32</f>
        <v>135</v>
      </c>
      <c r="H31" s="22">
        <f t="shared" si="9"/>
        <v>135</v>
      </c>
    </row>
    <row r="32" spans="1:8" ht="25.5" x14ac:dyDescent="0.2">
      <c r="A32" s="24"/>
      <c r="B32" s="21"/>
      <c r="C32" s="28" t="s">
        <v>136</v>
      </c>
      <c r="D32" s="21"/>
      <c r="E32" s="6" t="s">
        <v>137</v>
      </c>
      <c r="F32" s="22">
        <f>F33</f>
        <v>135</v>
      </c>
      <c r="G32" s="22">
        <f t="shared" si="9"/>
        <v>135</v>
      </c>
      <c r="H32" s="22">
        <f t="shared" si="9"/>
        <v>135</v>
      </c>
    </row>
    <row r="33" spans="1:8" ht="25.5" x14ac:dyDescent="0.2">
      <c r="A33" s="24"/>
      <c r="B33" s="21"/>
      <c r="C33" s="28" t="s">
        <v>138</v>
      </c>
      <c r="D33" s="21"/>
      <c r="E33" s="6" t="s">
        <v>139</v>
      </c>
      <c r="F33" s="22">
        <f>F34</f>
        <v>135</v>
      </c>
      <c r="G33" s="22">
        <f t="shared" si="9"/>
        <v>135</v>
      </c>
      <c r="H33" s="22">
        <f t="shared" si="9"/>
        <v>135</v>
      </c>
    </row>
    <row r="34" spans="1:8" ht="25.5" x14ac:dyDescent="0.2">
      <c r="A34" s="24"/>
      <c r="B34" s="21"/>
      <c r="C34" s="28"/>
      <c r="D34" s="21" t="s">
        <v>409</v>
      </c>
      <c r="E34" s="6" t="s">
        <v>104</v>
      </c>
      <c r="F34" s="22">
        <v>135</v>
      </c>
      <c r="G34" s="10">
        <v>135</v>
      </c>
      <c r="H34" s="10">
        <v>135</v>
      </c>
    </row>
    <row r="35" spans="1:8" ht="25.5" x14ac:dyDescent="0.2">
      <c r="A35" s="24"/>
      <c r="B35" s="21"/>
      <c r="C35" s="28" t="s">
        <v>192</v>
      </c>
      <c r="D35" s="21"/>
      <c r="E35" s="6" t="s">
        <v>340</v>
      </c>
      <c r="F35" s="22">
        <f>F36+F40</f>
        <v>37.914000000000001</v>
      </c>
      <c r="G35" s="22">
        <f t="shared" ref="G35:H35" si="10">G36+G40</f>
        <v>37.570999999999998</v>
      </c>
      <c r="H35" s="22">
        <f t="shared" si="10"/>
        <v>37.914000000000001</v>
      </c>
    </row>
    <row r="36" spans="1:8" ht="25.5" x14ac:dyDescent="0.2">
      <c r="A36" s="24"/>
      <c r="B36" s="21"/>
      <c r="C36" s="30" t="s">
        <v>193</v>
      </c>
      <c r="D36" s="2"/>
      <c r="E36" s="1" t="s">
        <v>33</v>
      </c>
      <c r="F36" s="22">
        <f>F37</f>
        <v>13.628</v>
      </c>
      <c r="G36" s="22">
        <f t="shared" ref="G36:H38" si="11">G37</f>
        <v>14.523</v>
      </c>
      <c r="H36" s="22">
        <f t="shared" si="11"/>
        <v>13.628</v>
      </c>
    </row>
    <row r="37" spans="1:8" ht="25.5" x14ac:dyDescent="0.2">
      <c r="A37" s="24"/>
      <c r="B37" s="21"/>
      <c r="C37" s="30" t="s">
        <v>194</v>
      </c>
      <c r="D37" s="2"/>
      <c r="E37" s="1" t="s">
        <v>67</v>
      </c>
      <c r="F37" s="22">
        <f>F38</f>
        <v>13.628</v>
      </c>
      <c r="G37" s="22">
        <f t="shared" si="11"/>
        <v>14.523</v>
      </c>
      <c r="H37" s="22">
        <f t="shared" si="11"/>
        <v>13.628</v>
      </c>
    </row>
    <row r="38" spans="1:8" ht="25.5" x14ac:dyDescent="0.2">
      <c r="A38" s="24"/>
      <c r="B38" s="21"/>
      <c r="C38" s="30" t="s">
        <v>195</v>
      </c>
      <c r="D38" s="2"/>
      <c r="E38" s="1" t="s">
        <v>121</v>
      </c>
      <c r="F38" s="22">
        <f>F39</f>
        <v>13.628</v>
      </c>
      <c r="G38" s="22">
        <f t="shared" si="11"/>
        <v>14.523</v>
      </c>
      <c r="H38" s="22">
        <f t="shared" si="11"/>
        <v>13.628</v>
      </c>
    </row>
    <row r="39" spans="1:8" ht="63.75" x14ac:dyDescent="0.2">
      <c r="A39" s="24"/>
      <c r="B39" s="21"/>
      <c r="C39" s="28"/>
      <c r="D39" s="23">
        <v>100</v>
      </c>
      <c r="E39" s="6" t="s">
        <v>96</v>
      </c>
      <c r="F39" s="22">
        <v>13.628</v>
      </c>
      <c r="G39" s="22">
        <v>14.523</v>
      </c>
      <c r="H39" s="22">
        <v>13.628</v>
      </c>
    </row>
    <row r="40" spans="1:8" ht="25.5" x14ac:dyDescent="0.2">
      <c r="A40" s="24"/>
      <c r="B40" s="21"/>
      <c r="C40" s="28" t="s">
        <v>197</v>
      </c>
      <c r="D40" s="21"/>
      <c r="E40" s="6" t="s">
        <v>34</v>
      </c>
      <c r="F40" s="22">
        <f>F41</f>
        <v>24.286000000000001</v>
      </c>
      <c r="G40" s="22">
        <f t="shared" ref="G40:H42" si="12">G41</f>
        <v>23.047999999999998</v>
      </c>
      <c r="H40" s="22">
        <f t="shared" si="12"/>
        <v>24.286000000000001</v>
      </c>
    </row>
    <row r="41" spans="1:8" ht="25.5" x14ac:dyDescent="0.2">
      <c r="A41" s="24"/>
      <c r="B41" s="21"/>
      <c r="C41" s="28" t="s">
        <v>198</v>
      </c>
      <c r="D41" s="21"/>
      <c r="E41" s="6" t="s">
        <v>68</v>
      </c>
      <c r="F41" s="22">
        <f>F42</f>
        <v>24.286000000000001</v>
      </c>
      <c r="G41" s="22">
        <f t="shared" si="12"/>
        <v>23.047999999999998</v>
      </c>
      <c r="H41" s="22">
        <f t="shared" si="12"/>
        <v>24.286000000000001</v>
      </c>
    </row>
    <row r="42" spans="1:8" ht="25.5" x14ac:dyDescent="0.2">
      <c r="A42" s="24"/>
      <c r="B42" s="21"/>
      <c r="C42" s="28" t="s">
        <v>200</v>
      </c>
      <c r="D42" s="21"/>
      <c r="E42" s="6" t="s">
        <v>121</v>
      </c>
      <c r="F42" s="22">
        <f>F43</f>
        <v>24.286000000000001</v>
      </c>
      <c r="G42" s="22">
        <f t="shared" si="12"/>
        <v>23.047999999999998</v>
      </c>
      <c r="H42" s="22">
        <f t="shared" si="12"/>
        <v>24.286000000000001</v>
      </c>
    </row>
    <row r="43" spans="1:8" ht="63.75" x14ac:dyDescent="0.2">
      <c r="A43" s="24"/>
      <c r="B43" s="21"/>
      <c r="C43" s="28"/>
      <c r="D43" s="23">
        <v>100</v>
      </c>
      <c r="E43" s="6" t="s">
        <v>96</v>
      </c>
      <c r="F43" s="22">
        <v>24.286000000000001</v>
      </c>
      <c r="G43" s="10">
        <v>23.047999999999998</v>
      </c>
      <c r="H43" s="10">
        <v>24.286000000000001</v>
      </c>
    </row>
    <row r="44" spans="1:8" ht="25.5" x14ac:dyDescent="0.2">
      <c r="A44" s="24"/>
      <c r="B44" s="21"/>
      <c r="C44" s="30" t="s">
        <v>207</v>
      </c>
      <c r="D44" s="2"/>
      <c r="E44" s="1" t="s">
        <v>208</v>
      </c>
      <c r="F44" s="22">
        <f>F45</f>
        <v>46.1</v>
      </c>
      <c r="G44" s="22">
        <f t="shared" ref="G44:H47" si="13">G45</f>
        <v>56</v>
      </c>
      <c r="H44" s="22">
        <f t="shared" si="13"/>
        <v>65.599999999999994</v>
      </c>
    </row>
    <row r="45" spans="1:8" ht="38.25" x14ac:dyDescent="0.2">
      <c r="A45" s="24"/>
      <c r="B45" s="21"/>
      <c r="C45" s="30" t="s">
        <v>217</v>
      </c>
      <c r="D45" s="2"/>
      <c r="E45" s="1" t="s">
        <v>36</v>
      </c>
      <c r="F45" s="22">
        <f>F46</f>
        <v>46.1</v>
      </c>
      <c r="G45" s="22">
        <f t="shared" si="13"/>
        <v>56</v>
      </c>
      <c r="H45" s="22">
        <f t="shared" si="13"/>
        <v>65.599999999999994</v>
      </c>
    </row>
    <row r="46" spans="1:8" ht="38.25" x14ac:dyDescent="0.2">
      <c r="A46" s="24"/>
      <c r="B46" s="21"/>
      <c r="C46" s="30" t="s">
        <v>216</v>
      </c>
      <c r="D46" s="2"/>
      <c r="E46" s="1" t="s">
        <v>70</v>
      </c>
      <c r="F46" s="22">
        <f>F47</f>
        <v>46.1</v>
      </c>
      <c r="G46" s="22">
        <f t="shared" si="13"/>
        <v>56</v>
      </c>
      <c r="H46" s="22">
        <f t="shared" si="13"/>
        <v>65.599999999999994</v>
      </c>
    </row>
    <row r="47" spans="1:8" ht="25.5" x14ac:dyDescent="0.2">
      <c r="A47" s="24"/>
      <c r="B47" s="21"/>
      <c r="C47" s="30" t="s">
        <v>218</v>
      </c>
      <c r="D47" s="2"/>
      <c r="E47" s="1" t="s">
        <v>121</v>
      </c>
      <c r="F47" s="22">
        <f>F48</f>
        <v>46.1</v>
      </c>
      <c r="G47" s="22">
        <f t="shared" si="13"/>
        <v>56</v>
      </c>
      <c r="H47" s="22">
        <f t="shared" si="13"/>
        <v>65.599999999999994</v>
      </c>
    </row>
    <row r="48" spans="1:8" ht="63.75" x14ac:dyDescent="0.2">
      <c r="A48" s="24"/>
      <c r="B48" s="21"/>
      <c r="C48" s="28"/>
      <c r="D48" s="23">
        <v>100</v>
      </c>
      <c r="E48" s="6" t="s">
        <v>96</v>
      </c>
      <c r="F48" s="22">
        <v>46.1</v>
      </c>
      <c r="G48" s="10">
        <v>56</v>
      </c>
      <c r="H48" s="10">
        <v>65.599999999999994</v>
      </c>
    </row>
    <row r="49" spans="1:8" ht="25.5" x14ac:dyDescent="0.2">
      <c r="A49" s="24"/>
      <c r="B49" s="21"/>
      <c r="C49" s="28" t="s">
        <v>239</v>
      </c>
      <c r="D49" s="21"/>
      <c r="E49" s="6" t="s">
        <v>240</v>
      </c>
      <c r="F49" s="22">
        <f>F50</f>
        <v>5.7</v>
      </c>
      <c r="G49" s="22">
        <f t="shared" ref="G49:H52" si="14">G50</f>
        <v>5.9</v>
      </c>
      <c r="H49" s="22">
        <f t="shared" si="14"/>
        <v>5.9</v>
      </c>
    </row>
    <row r="50" spans="1:8" ht="25.5" x14ac:dyDescent="0.2">
      <c r="A50" s="24"/>
      <c r="B50" s="21"/>
      <c r="C50" s="28" t="s">
        <v>241</v>
      </c>
      <c r="D50" s="21"/>
      <c r="E50" s="6" t="s">
        <v>242</v>
      </c>
      <c r="F50" s="22">
        <f>F51</f>
        <v>5.7</v>
      </c>
      <c r="G50" s="22">
        <f t="shared" si="14"/>
        <v>5.9</v>
      </c>
      <c r="H50" s="22">
        <f t="shared" si="14"/>
        <v>5.9</v>
      </c>
    </row>
    <row r="51" spans="1:8" ht="25.5" x14ac:dyDescent="0.2">
      <c r="A51" s="24"/>
      <c r="B51" s="21"/>
      <c r="C51" s="28" t="s">
        <v>243</v>
      </c>
      <c r="D51" s="21"/>
      <c r="E51" s="6" t="s">
        <v>244</v>
      </c>
      <c r="F51" s="22">
        <f>F52</f>
        <v>5.7</v>
      </c>
      <c r="G51" s="22">
        <f t="shared" si="14"/>
        <v>5.9</v>
      </c>
      <c r="H51" s="22">
        <f t="shared" si="14"/>
        <v>5.9</v>
      </c>
    </row>
    <row r="52" spans="1:8" ht="51" x14ac:dyDescent="0.2">
      <c r="A52" s="24"/>
      <c r="B52" s="21"/>
      <c r="C52" s="28" t="s">
        <v>249</v>
      </c>
      <c r="D52" s="21"/>
      <c r="E52" s="6" t="s">
        <v>321</v>
      </c>
      <c r="F52" s="22">
        <f>F53</f>
        <v>5.7</v>
      </c>
      <c r="G52" s="22">
        <f t="shared" si="14"/>
        <v>5.9</v>
      </c>
      <c r="H52" s="22">
        <f t="shared" si="14"/>
        <v>5.9</v>
      </c>
    </row>
    <row r="53" spans="1:8" ht="63.75" x14ac:dyDescent="0.2">
      <c r="A53" s="24"/>
      <c r="B53" s="21"/>
      <c r="C53" s="28"/>
      <c r="D53" s="21" t="s">
        <v>410</v>
      </c>
      <c r="E53" s="6" t="s">
        <v>96</v>
      </c>
      <c r="F53" s="22">
        <v>5.7</v>
      </c>
      <c r="G53" s="10">
        <v>5.9</v>
      </c>
      <c r="H53" s="10">
        <v>5.9</v>
      </c>
    </row>
    <row r="54" spans="1:8" ht="25.5" x14ac:dyDescent="0.2">
      <c r="A54" s="24"/>
      <c r="B54" s="21"/>
      <c r="C54" s="30" t="s">
        <v>266</v>
      </c>
      <c r="D54" s="2"/>
      <c r="E54" s="1" t="s">
        <v>267</v>
      </c>
      <c r="F54" s="22">
        <f>F55</f>
        <v>84.8</v>
      </c>
      <c r="G54" s="22">
        <f t="shared" ref="G54:H57" si="15">G55</f>
        <v>88.5</v>
      </c>
      <c r="H54" s="22">
        <f t="shared" si="15"/>
        <v>88.5</v>
      </c>
    </row>
    <row r="55" spans="1:8" ht="38.25" x14ac:dyDescent="0.2">
      <c r="A55" s="24"/>
      <c r="B55" s="21"/>
      <c r="C55" s="30" t="s">
        <v>273</v>
      </c>
      <c r="D55" s="2"/>
      <c r="E55" s="1" t="s">
        <v>274</v>
      </c>
      <c r="F55" s="22">
        <f>F56</f>
        <v>84.8</v>
      </c>
      <c r="G55" s="22">
        <f t="shared" si="15"/>
        <v>88.5</v>
      </c>
      <c r="H55" s="22">
        <f t="shared" si="15"/>
        <v>88.5</v>
      </c>
    </row>
    <row r="56" spans="1:8" ht="38.25" x14ac:dyDescent="0.2">
      <c r="A56" s="24"/>
      <c r="B56" s="21"/>
      <c r="C56" s="30" t="s">
        <v>275</v>
      </c>
      <c r="D56" s="2"/>
      <c r="E56" s="1" t="s">
        <v>276</v>
      </c>
      <c r="F56" s="22">
        <f>F57</f>
        <v>84.8</v>
      </c>
      <c r="G56" s="22">
        <f t="shared" si="15"/>
        <v>88.5</v>
      </c>
      <c r="H56" s="22">
        <f t="shared" si="15"/>
        <v>88.5</v>
      </c>
    </row>
    <row r="57" spans="1:8" ht="63.75" x14ac:dyDescent="0.2">
      <c r="A57" s="24"/>
      <c r="B57" s="21"/>
      <c r="C57" s="32" t="s">
        <v>318</v>
      </c>
      <c r="D57" s="2"/>
      <c r="E57" s="4" t="s">
        <v>322</v>
      </c>
      <c r="F57" s="22">
        <f>F58</f>
        <v>84.8</v>
      </c>
      <c r="G57" s="22">
        <f t="shared" si="15"/>
        <v>88.5</v>
      </c>
      <c r="H57" s="22">
        <f t="shared" si="15"/>
        <v>88.5</v>
      </c>
    </row>
    <row r="58" spans="1:8" ht="63.75" x14ac:dyDescent="0.2">
      <c r="A58" s="24"/>
      <c r="B58" s="21"/>
      <c r="C58" s="32"/>
      <c r="D58" s="2">
        <v>100</v>
      </c>
      <c r="E58" s="4" t="s">
        <v>96</v>
      </c>
      <c r="F58" s="22">
        <v>84.8</v>
      </c>
      <c r="G58" s="10">
        <v>88.5</v>
      </c>
      <c r="H58" s="10">
        <v>88.5</v>
      </c>
    </row>
    <row r="59" spans="1:8" x14ac:dyDescent="0.2">
      <c r="A59" s="24"/>
      <c r="B59" s="21"/>
      <c r="C59" s="28" t="s">
        <v>82</v>
      </c>
      <c r="D59" s="21"/>
      <c r="E59" s="6" t="s">
        <v>42</v>
      </c>
      <c r="F59" s="22">
        <f>F60+F64+F67+F69</f>
        <v>34645.814549999996</v>
      </c>
      <c r="G59" s="22">
        <f t="shared" ref="G59:H59" si="16">G60+G64+G67+G69</f>
        <v>35880.197490000006</v>
      </c>
      <c r="H59" s="22">
        <f t="shared" si="16"/>
        <v>35880.197490000006</v>
      </c>
    </row>
    <row r="60" spans="1:8" ht="38.25" x14ac:dyDescent="0.2">
      <c r="A60" s="24"/>
      <c r="B60" s="21"/>
      <c r="C60" s="28" t="s">
        <v>87</v>
      </c>
      <c r="D60" s="21"/>
      <c r="E60" s="6" t="s">
        <v>20</v>
      </c>
      <c r="F60" s="22">
        <f>SUM(F61:F63)</f>
        <v>33337.614549999998</v>
      </c>
      <c r="G60" s="22">
        <f t="shared" ref="G60:H60" si="17">SUM(G61:G63)</f>
        <v>34517.397490000003</v>
      </c>
      <c r="H60" s="22">
        <f t="shared" si="17"/>
        <v>34517.397490000003</v>
      </c>
    </row>
    <row r="61" spans="1:8" ht="63.75" x14ac:dyDescent="0.2">
      <c r="A61" s="24"/>
      <c r="B61" s="21"/>
      <c r="C61" s="28"/>
      <c r="D61" s="21" t="s">
        <v>410</v>
      </c>
      <c r="E61" s="6" t="s">
        <v>96</v>
      </c>
      <c r="F61" s="22">
        <v>26180.86636</v>
      </c>
      <c r="G61" s="22">
        <v>27360.649300000001</v>
      </c>
      <c r="H61" s="22">
        <v>27360.649300000001</v>
      </c>
    </row>
    <row r="62" spans="1:8" ht="25.5" x14ac:dyDescent="0.2">
      <c r="A62" s="24"/>
      <c r="B62" s="21"/>
      <c r="C62" s="28"/>
      <c r="D62" s="21" t="s">
        <v>409</v>
      </c>
      <c r="E62" s="6" t="s">
        <v>104</v>
      </c>
      <c r="F62" s="22">
        <v>6956.7481900000002</v>
      </c>
      <c r="G62" s="22">
        <v>6956.7481900000002</v>
      </c>
      <c r="H62" s="22">
        <v>6956.7481900000002</v>
      </c>
    </row>
    <row r="63" spans="1:8" x14ac:dyDescent="0.2">
      <c r="A63" s="24"/>
      <c r="B63" s="21"/>
      <c r="C63" s="28"/>
      <c r="D63" s="21" t="s">
        <v>411</v>
      </c>
      <c r="E63" s="6" t="s">
        <v>94</v>
      </c>
      <c r="F63" s="22">
        <v>200</v>
      </c>
      <c r="G63" s="10">
        <v>200</v>
      </c>
      <c r="H63" s="10">
        <v>200</v>
      </c>
    </row>
    <row r="64" spans="1:8" ht="38.25" x14ac:dyDescent="0.2">
      <c r="A64" s="24"/>
      <c r="B64" s="21"/>
      <c r="C64" s="28" t="s">
        <v>123</v>
      </c>
      <c r="D64" s="21"/>
      <c r="E64" s="6" t="s">
        <v>323</v>
      </c>
      <c r="F64" s="22">
        <f>SUM(F65:F66)</f>
        <v>1234.2</v>
      </c>
      <c r="G64" s="22">
        <f t="shared" ref="G64:H64" si="18">SUM(G65:G66)</f>
        <v>1285.8000000000002</v>
      </c>
      <c r="H64" s="22">
        <f t="shared" si="18"/>
        <v>1285.8000000000002</v>
      </c>
    </row>
    <row r="65" spans="1:8" ht="63.75" x14ac:dyDescent="0.2">
      <c r="A65" s="24"/>
      <c r="B65" s="21"/>
      <c r="C65" s="28"/>
      <c r="D65" s="21" t="s">
        <v>410</v>
      </c>
      <c r="E65" s="6" t="s">
        <v>96</v>
      </c>
      <c r="F65" s="22">
        <v>1124.47</v>
      </c>
      <c r="G65" s="10">
        <v>1175.1400000000001</v>
      </c>
      <c r="H65" s="10">
        <v>1175.1400000000001</v>
      </c>
    </row>
    <row r="66" spans="1:8" ht="25.5" x14ac:dyDescent="0.2">
      <c r="A66" s="24"/>
      <c r="B66" s="21"/>
      <c r="C66" s="28"/>
      <c r="D66" s="21" t="s">
        <v>409</v>
      </c>
      <c r="E66" s="6" t="s">
        <v>104</v>
      </c>
      <c r="F66" s="22">
        <v>109.73</v>
      </c>
      <c r="G66" s="10">
        <v>110.66</v>
      </c>
      <c r="H66" s="10">
        <v>110.66</v>
      </c>
    </row>
    <row r="67" spans="1:8" ht="25.5" x14ac:dyDescent="0.2">
      <c r="A67" s="24"/>
      <c r="B67" s="21"/>
      <c r="C67" s="28" t="s">
        <v>124</v>
      </c>
      <c r="D67" s="7"/>
      <c r="E67" s="6" t="s">
        <v>23</v>
      </c>
      <c r="F67" s="22">
        <f>F68</f>
        <v>6.3</v>
      </c>
      <c r="G67" s="22">
        <f t="shared" ref="G67:H67" si="19">G68</f>
        <v>6.3</v>
      </c>
      <c r="H67" s="22">
        <f t="shared" si="19"/>
        <v>6.3</v>
      </c>
    </row>
    <row r="68" spans="1:8" ht="25.5" x14ac:dyDescent="0.2">
      <c r="A68" s="24"/>
      <c r="B68" s="21"/>
      <c r="C68" s="28"/>
      <c r="D68" s="7">
        <v>200</v>
      </c>
      <c r="E68" s="6" t="s">
        <v>104</v>
      </c>
      <c r="F68" s="22">
        <v>6.3</v>
      </c>
      <c r="G68" s="10">
        <v>6.3</v>
      </c>
      <c r="H68" s="10">
        <v>6.3</v>
      </c>
    </row>
    <row r="69" spans="1:8" ht="38.25" x14ac:dyDescent="0.2">
      <c r="A69" s="24"/>
      <c r="B69" s="21"/>
      <c r="C69" s="30" t="s">
        <v>294</v>
      </c>
      <c r="D69" s="25"/>
      <c r="E69" s="1" t="s">
        <v>295</v>
      </c>
      <c r="F69" s="5">
        <f>F70</f>
        <v>67.7</v>
      </c>
      <c r="G69" s="5">
        <f>G70</f>
        <v>70.7</v>
      </c>
      <c r="H69" s="5">
        <f>H70</f>
        <v>70.7</v>
      </c>
    </row>
    <row r="70" spans="1:8" ht="63.75" x14ac:dyDescent="0.2">
      <c r="A70" s="24"/>
      <c r="B70" s="21"/>
      <c r="C70" s="30"/>
      <c r="D70" s="25">
        <v>100</v>
      </c>
      <c r="E70" s="4" t="s">
        <v>96</v>
      </c>
      <c r="F70" s="5">
        <v>67.7</v>
      </c>
      <c r="G70" s="12">
        <v>70.7</v>
      </c>
      <c r="H70" s="12">
        <v>70.7</v>
      </c>
    </row>
    <row r="71" spans="1:8" x14ac:dyDescent="0.2">
      <c r="A71" s="24"/>
      <c r="B71" s="21" t="s">
        <v>412</v>
      </c>
      <c r="C71" s="30"/>
      <c r="D71" s="25"/>
      <c r="E71" s="4" t="s">
        <v>413</v>
      </c>
      <c r="F71" s="5">
        <f>F72</f>
        <v>0.6</v>
      </c>
      <c r="G71" s="5">
        <f t="shared" ref="G71:H73" si="20">G72</f>
        <v>0.6</v>
      </c>
      <c r="H71" s="5">
        <f t="shared" si="20"/>
        <v>0.6</v>
      </c>
    </row>
    <row r="72" spans="1:8" x14ac:dyDescent="0.2">
      <c r="A72" s="24"/>
      <c r="B72" s="21"/>
      <c r="C72" s="30" t="s">
        <v>82</v>
      </c>
      <c r="D72" s="25"/>
      <c r="E72" s="6" t="s">
        <v>42</v>
      </c>
      <c r="F72" s="5">
        <f>F73</f>
        <v>0.6</v>
      </c>
      <c r="G72" s="5">
        <f t="shared" si="20"/>
        <v>0.6</v>
      </c>
      <c r="H72" s="5">
        <f t="shared" si="20"/>
        <v>0.6</v>
      </c>
    </row>
    <row r="73" spans="1:8" ht="51" x14ac:dyDescent="0.2">
      <c r="A73" s="24"/>
      <c r="B73" s="21"/>
      <c r="C73" s="30" t="s">
        <v>297</v>
      </c>
      <c r="D73" s="25"/>
      <c r="E73" s="1" t="s">
        <v>344</v>
      </c>
      <c r="F73" s="5">
        <f>F74</f>
        <v>0.6</v>
      </c>
      <c r="G73" s="5">
        <f t="shared" si="20"/>
        <v>0.6</v>
      </c>
      <c r="H73" s="5">
        <f t="shared" si="20"/>
        <v>0.6</v>
      </c>
    </row>
    <row r="74" spans="1:8" ht="25.5" x14ac:dyDescent="0.2">
      <c r="A74" s="24"/>
      <c r="B74" s="21"/>
      <c r="C74" s="30"/>
      <c r="D74" s="25">
        <v>200</v>
      </c>
      <c r="E74" s="1" t="s">
        <v>104</v>
      </c>
      <c r="F74" s="5">
        <v>0.6</v>
      </c>
      <c r="G74" s="12">
        <v>0.6</v>
      </c>
      <c r="H74" s="12">
        <v>0.6</v>
      </c>
    </row>
    <row r="75" spans="1:8" x14ac:dyDescent="0.2">
      <c r="A75" s="24"/>
      <c r="B75" s="21" t="s">
        <v>414</v>
      </c>
      <c r="C75" s="28"/>
      <c r="D75" s="21"/>
      <c r="E75" s="6" t="s">
        <v>415</v>
      </c>
      <c r="F75" s="22">
        <f>F76</f>
        <v>2500</v>
      </c>
      <c r="G75" s="22">
        <f t="shared" ref="G75:H77" si="21">G76</f>
        <v>5000</v>
      </c>
      <c r="H75" s="22">
        <f t="shared" si="21"/>
        <v>5000</v>
      </c>
    </row>
    <row r="76" spans="1:8" x14ac:dyDescent="0.2">
      <c r="A76" s="24"/>
      <c r="B76" s="21"/>
      <c r="C76" s="28" t="s">
        <v>82</v>
      </c>
      <c r="D76" s="21"/>
      <c r="E76" s="6" t="s">
        <v>42</v>
      </c>
      <c r="F76" s="22">
        <f>F77</f>
        <v>2500</v>
      </c>
      <c r="G76" s="22">
        <f t="shared" si="21"/>
        <v>5000</v>
      </c>
      <c r="H76" s="22">
        <f t="shared" si="21"/>
        <v>5000</v>
      </c>
    </row>
    <row r="77" spans="1:8" x14ac:dyDescent="0.2">
      <c r="A77" s="24"/>
      <c r="B77" s="21"/>
      <c r="C77" s="29" t="s">
        <v>88</v>
      </c>
      <c r="D77" s="23"/>
      <c r="E77" s="6" t="s">
        <v>21</v>
      </c>
      <c r="F77" s="22">
        <f>F78</f>
        <v>2500</v>
      </c>
      <c r="G77" s="22">
        <f t="shared" si="21"/>
        <v>5000</v>
      </c>
      <c r="H77" s="22">
        <f t="shared" si="21"/>
        <v>5000</v>
      </c>
    </row>
    <row r="78" spans="1:8" x14ac:dyDescent="0.2">
      <c r="A78" s="24"/>
      <c r="B78" s="21"/>
      <c r="C78" s="29"/>
      <c r="D78" s="23">
        <v>800</v>
      </c>
      <c r="E78" s="6" t="s">
        <v>94</v>
      </c>
      <c r="F78" s="22">
        <v>2500</v>
      </c>
      <c r="G78" s="10">
        <v>5000</v>
      </c>
      <c r="H78" s="10">
        <v>5000</v>
      </c>
    </row>
    <row r="79" spans="1:8" x14ac:dyDescent="0.2">
      <c r="A79" s="24"/>
      <c r="B79" s="21" t="s">
        <v>416</v>
      </c>
      <c r="C79" s="28"/>
      <c r="D79" s="21"/>
      <c r="E79" s="6" t="s">
        <v>417</v>
      </c>
      <c r="F79" s="22">
        <f>F80+F88</f>
        <v>4272.3999999999996</v>
      </c>
      <c r="G79" s="22">
        <f t="shared" ref="G79:H79" si="22">G80+G88</f>
        <v>6769.0817799999995</v>
      </c>
      <c r="H79" s="22">
        <f t="shared" si="22"/>
        <v>9053.619999999999</v>
      </c>
    </row>
    <row r="80" spans="1:8" ht="25.5" x14ac:dyDescent="0.2">
      <c r="A80" s="24"/>
      <c r="B80" s="21"/>
      <c r="C80" s="28" t="s">
        <v>106</v>
      </c>
      <c r="D80" s="7"/>
      <c r="E80" s="6" t="s">
        <v>107</v>
      </c>
      <c r="F80" s="11">
        <f>F81</f>
        <v>1160</v>
      </c>
      <c r="G80" s="11">
        <f t="shared" ref="G80:H80" si="23">G81</f>
        <v>965</v>
      </c>
      <c r="H80" s="11">
        <f t="shared" si="23"/>
        <v>965</v>
      </c>
    </row>
    <row r="81" spans="1:8" ht="25.5" x14ac:dyDescent="0.2">
      <c r="A81" s="24"/>
      <c r="B81" s="21"/>
      <c r="C81" s="28" t="s">
        <v>140</v>
      </c>
      <c r="D81" s="7"/>
      <c r="E81" s="6" t="s">
        <v>141</v>
      </c>
      <c r="F81" s="11">
        <f>F82+F84+F86</f>
        <v>1160</v>
      </c>
      <c r="G81" s="11">
        <f t="shared" ref="G81:H81" si="24">G82+G84+G86</f>
        <v>965</v>
      </c>
      <c r="H81" s="11">
        <f t="shared" si="24"/>
        <v>965</v>
      </c>
    </row>
    <row r="82" spans="1:8" ht="25.5" x14ac:dyDescent="0.2">
      <c r="A82" s="24"/>
      <c r="B82" s="21"/>
      <c r="C82" s="28" t="s">
        <v>142</v>
      </c>
      <c r="D82" s="7"/>
      <c r="E82" s="6" t="s">
        <v>13</v>
      </c>
      <c r="F82" s="11">
        <f>F83</f>
        <v>460</v>
      </c>
      <c r="G82" s="11">
        <f t="shared" ref="G82:H82" si="25">G83</f>
        <v>315</v>
      </c>
      <c r="H82" s="11">
        <f t="shared" si="25"/>
        <v>315</v>
      </c>
    </row>
    <row r="83" spans="1:8" ht="25.5" x14ac:dyDescent="0.2">
      <c r="A83" s="24"/>
      <c r="B83" s="21"/>
      <c r="C83" s="28"/>
      <c r="D83" s="7">
        <v>200</v>
      </c>
      <c r="E83" s="6" t="s">
        <v>104</v>
      </c>
      <c r="F83" s="11">
        <v>460</v>
      </c>
      <c r="G83" s="10">
        <v>315</v>
      </c>
      <c r="H83" s="10">
        <v>315</v>
      </c>
    </row>
    <row r="84" spans="1:8" x14ac:dyDescent="0.2">
      <c r="A84" s="24"/>
      <c r="B84" s="21"/>
      <c r="C84" s="28" t="s">
        <v>143</v>
      </c>
      <c r="D84" s="7"/>
      <c r="E84" s="6" t="s">
        <v>14</v>
      </c>
      <c r="F84" s="11">
        <f>F85</f>
        <v>200</v>
      </c>
      <c r="G84" s="11">
        <f t="shared" ref="G84:H84" si="26">G85</f>
        <v>150</v>
      </c>
      <c r="H84" s="11">
        <f t="shared" si="26"/>
        <v>150</v>
      </c>
    </row>
    <row r="85" spans="1:8" ht="25.5" x14ac:dyDescent="0.2">
      <c r="A85" s="24"/>
      <c r="B85" s="21"/>
      <c r="C85" s="28"/>
      <c r="D85" s="7">
        <v>200</v>
      </c>
      <c r="E85" s="6" t="s">
        <v>104</v>
      </c>
      <c r="F85" s="11">
        <v>200</v>
      </c>
      <c r="G85" s="10">
        <v>150</v>
      </c>
      <c r="H85" s="10">
        <v>150</v>
      </c>
    </row>
    <row r="86" spans="1:8" x14ac:dyDescent="0.2">
      <c r="A86" s="24"/>
      <c r="B86" s="21"/>
      <c r="C86" s="28" t="s">
        <v>338</v>
      </c>
      <c r="D86" s="7"/>
      <c r="E86" s="6" t="s">
        <v>337</v>
      </c>
      <c r="F86" s="11">
        <f>F87</f>
        <v>500</v>
      </c>
      <c r="G86" s="11">
        <f t="shared" ref="G86:H86" si="27">G87</f>
        <v>500</v>
      </c>
      <c r="H86" s="11">
        <f t="shared" si="27"/>
        <v>500</v>
      </c>
    </row>
    <row r="87" spans="1:8" ht="25.5" x14ac:dyDescent="0.2">
      <c r="A87" s="24"/>
      <c r="B87" s="21"/>
      <c r="C87" s="28"/>
      <c r="D87" s="7">
        <v>200</v>
      </c>
      <c r="E87" s="6" t="s">
        <v>104</v>
      </c>
      <c r="F87" s="11">
        <v>500</v>
      </c>
      <c r="G87" s="10">
        <v>500</v>
      </c>
      <c r="H87" s="10">
        <v>500</v>
      </c>
    </row>
    <row r="88" spans="1:8" x14ac:dyDescent="0.2">
      <c r="A88" s="24"/>
      <c r="B88" s="21"/>
      <c r="C88" s="28" t="s">
        <v>82</v>
      </c>
      <c r="D88" s="21"/>
      <c r="E88" s="6" t="s">
        <v>42</v>
      </c>
      <c r="F88" s="22">
        <f>F89+F91+F93</f>
        <v>3112.4</v>
      </c>
      <c r="G88" s="22">
        <f>G89+G91+G93</f>
        <v>5804.0817799999995</v>
      </c>
      <c r="H88" s="22">
        <f>H89+H91+H93</f>
        <v>8088.62</v>
      </c>
    </row>
    <row r="89" spans="1:8" ht="25.5" x14ac:dyDescent="0.2">
      <c r="A89" s="24"/>
      <c r="B89" s="21"/>
      <c r="C89" s="28" t="s">
        <v>342</v>
      </c>
      <c r="D89" s="21"/>
      <c r="E89" s="6" t="s">
        <v>343</v>
      </c>
      <c r="F89" s="22">
        <f>F90</f>
        <v>66</v>
      </c>
      <c r="G89" s="22">
        <f t="shared" ref="G89:H89" si="28">G90</f>
        <v>500</v>
      </c>
      <c r="H89" s="22">
        <f t="shared" si="28"/>
        <v>500</v>
      </c>
    </row>
    <row r="90" spans="1:8" ht="25.5" x14ac:dyDescent="0.2">
      <c r="A90" s="24"/>
      <c r="B90" s="21"/>
      <c r="C90" s="28"/>
      <c r="D90" s="7">
        <v>200</v>
      </c>
      <c r="E90" s="6" t="s">
        <v>104</v>
      </c>
      <c r="F90" s="22">
        <v>66</v>
      </c>
      <c r="G90" s="22">
        <v>500</v>
      </c>
      <c r="H90" s="22">
        <v>500</v>
      </c>
    </row>
    <row r="91" spans="1:8" ht="25.5" x14ac:dyDescent="0.2">
      <c r="A91" s="24"/>
      <c r="B91" s="21"/>
      <c r="C91" s="30" t="s">
        <v>298</v>
      </c>
      <c r="D91" s="25"/>
      <c r="E91" s="1" t="s">
        <v>299</v>
      </c>
      <c r="F91" s="5">
        <f>F92</f>
        <v>326.89999999999998</v>
      </c>
      <c r="G91" s="5">
        <f t="shared" ref="G91:H91" si="29">G92</f>
        <v>341.7</v>
      </c>
      <c r="H91" s="5">
        <f t="shared" si="29"/>
        <v>341.7</v>
      </c>
    </row>
    <row r="92" spans="1:8" ht="63.75" x14ac:dyDescent="0.2">
      <c r="A92" s="24"/>
      <c r="B92" s="21"/>
      <c r="C92" s="30"/>
      <c r="D92" s="25">
        <v>100</v>
      </c>
      <c r="E92" s="4" t="s">
        <v>96</v>
      </c>
      <c r="F92" s="5">
        <v>326.89999999999998</v>
      </c>
      <c r="G92" s="5">
        <v>341.7</v>
      </c>
      <c r="H92" s="5">
        <v>341.7</v>
      </c>
    </row>
    <row r="93" spans="1:8" x14ac:dyDescent="0.2">
      <c r="A93" s="24"/>
      <c r="B93" s="21"/>
      <c r="C93" s="28" t="s">
        <v>89</v>
      </c>
      <c r="D93" s="21"/>
      <c r="E93" s="6" t="s">
        <v>22</v>
      </c>
      <c r="F93" s="22">
        <f>SUM(F94:F94)</f>
        <v>2719.5</v>
      </c>
      <c r="G93" s="22">
        <f>SUM(G94:G94)</f>
        <v>4962.3817799999997</v>
      </c>
      <c r="H93" s="22">
        <f>SUM(H94:H94)</f>
        <v>7246.92</v>
      </c>
    </row>
    <row r="94" spans="1:8" x14ac:dyDescent="0.2">
      <c r="A94" s="24"/>
      <c r="B94" s="21"/>
      <c r="C94" s="28"/>
      <c r="D94" s="21" t="s">
        <v>411</v>
      </c>
      <c r="E94" s="6" t="s">
        <v>94</v>
      </c>
      <c r="F94" s="22">
        <v>2719.5</v>
      </c>
      <c r="G94" s="10">
        <v>4962.3817799999997</v>
      </c>
      <c r="H94" s="10">
        <v>7246.92</v>
      </c>
    </row>
    <row r="95" spans="1:8" x14ac:dyDescent="0.2">
      <c r="A95" s="24"/>
      <c r="B95" s="21" t="s">
        <v>418</v>
      </c>
      <c r="C95" s="28"/>
      <c r="D95" s="7"/>
      <c r="E95" s="6" t="s">
        <v>419</v>
      </c>
      <c r="F95" s="22">
        <f>F96</f>
        <v>345.7</v>
      </c>
      <c r="G95" s="22">
        <f t="shared" ref="G95:H97" si="30">G96</f>
        <v>361.1</v>
      </c>
      <c r="H95" s="22">
        <f t="shared" si="30"/>
        <v>373.6</v>
      </c>
    </row>
    <row r="96" spans="1:8" x14ac:dyDescent="0.2">
      <c r="A96" s="24"/>
      <c r="B96" s="21" t="s">
        <v>420</v>
      </c>
      <c r="C96" s="28"/>
      <c r="D96" s="7"/>
      <c r="E96" s="6" t="s">
        <v>421</v>
      </c>
      <c r="F96" s="22">
        <f>F97</f>
        <v>345.7</v>
      </c>
      <c r="G96" s="22">
        <f t="shared" si="30"/>
        <v>361.1</v>
      </c>
      <c r="H96" s="22">
        <f t="shared" si="30"/>
        <v>373.6</v>
      </c>
    </row>
    <row r="97" spans="1:8" x14ac:dyDescent="0.2">
      <c r="A97" s="24"/>
      <c r="B97" s="21"/>
      <c r="C97" s="28" t="s">
        <v>82</v>
      </c>
      <c r="D97" s="21"/>
      <c r="E97" s="6" t="s">
        <v>42</v>
      </c>
      <c r="F97" s="22">
        <f>F98</f>
        <v>345.7</v>
      </c>
      <c r="G97" s="22">
        <f t="shared" si="30"/>
        <v>361.1</v>
      </c>
      <c r="H97" s="22">
        <f t="shared" si="30"/>
        <v>373.6</v>
      </c>
    </row>
    <row r="98" spans="1:8" ht="38.25" x14ac:dyDescent="0.2">
      <c r="A98" s="24"/>
      <c r="B98" s="21"/>
      <c r="C98" s="30" t="s">
        <v>296</v>
      </c>
      <c r="D98" s="25"/>
      <c r="E98" s="1" t="s">
        <v>509</v>
      </c>
      <c r="F98" s="5">
        <f>F99</f>
        <v>345.7</v>
      </c>
      <c r="G98" s="5">
        <f>G99</f>
        <v>361.1</v>
      </c>
      <c r="H98" s="5">
        <f>H99</f>
        <v>373.6</v>
      </c>
    </row>
    <row r="99" spans="1:8" ht="63.75" x14ac:dyDescent="0.2">
      <c r="A99" s="24"/>
      <c r="B99" s="21"/>
      <c r="C99" s="30"/>
      <c r="D99" s="25">
        <v>100</v>
      </c>
      <c r="E99" s="4" t="s">
        <v>96</v>
      </c>
      <c r="F99" s="5">
        <v>345.7</v>
      </c>
      <c r="G99" s="12">
        <v>361.1</v>
      </c>
      <c r="H99" s="12">
        <v>373.6</v>
      </c>
    </row>
    <row r="100" spans="1:8" ht="25.5" x14ac:dyDescent="0.2">
      <c r="A100" s="24"/>
      <c r="B100" s="21" t="s">
        <v>422</v>
      </c>
      <c r="C100" s="28"/>
      <c r="D100" s="21"/>
      <c r="E100" s="6" t="s">
        <v>423</v>
      </c>
      <c r="F100" s="22">
        <f>F101+F114+F126</f>
        <v>15886.36</v>
      </c>
      <c r="G100" s="22">
        <f t="shared" ref="G100:H100" si="31">G101+G114+G126</f>
        <v>7895.81</v>
      </c>
      <c r="H100" s="22">
        <f t="shared" si="31"/>
        <v>6895.8099999999995</v>
      </c>
    </row>
    <row r="101" spans="1:8" x14ac:dyDescent="0.2">
      <c r="A101" s="24"/>
      <c r="B101" s="21" t="s">
        <v>424</v>
      </c>
      <c r="C101" s="28"/>
      <c r="D101" s="21"/>
      <c r="E101" s="6" t="s">
        <v>425</v>
      </c>
      <c r="F101" s="22">
        <f>F102</f>
        <v>2966.48</v>
      </c>
      <c r="G101" s="22">
        <f t="shared" ref="G101:H103" si="32">G102</f>
        <v>2560.2800000000002</v>
      </c>
      <c r="H101" s="22">
        <f t="shared" si="32"/>
        <v>2560.2800000000002</v>
      </c>
    </row>
    <row r="102" spans="1:8" ht="25.5" x14ac:dyDescent="0.2">
      <c r="A102" s="24"/>
      <c r="B102" s="21"/>
      <c r="C102" s="28" t="s">
        <v>56</v>
      </c>
      <c r="D102" s="21"/>
      <c r="E102" s="4" t="s">
        <v>30</v>
      </c>
      <c r="F102" s="22">
        <f>F103</f>
        <v>2966.48</v>
      </c>
      <c r="G102" s="22">
        <f t="shared" si="32"/>
        <v>2560.2800000000002</v>
      </c>
      <c r="H102" s="22">
        <f t="shared" si="32"/>
        <v>2560.2800000000002</v>
      </c>
    </row>
    <row r="103" spans="1:8" ht="38.25" x14ac:dyDescent="0.2">
      <c r="A103" s="24"/>
      <c r="B103" s="21"/>
      <c r="C103" s="28" t="s">
        <v>62</v>
      </c>
      <c r="D103" s="21"/>
      <c r="E103" s="6" t="s">
        <v>426</v>
      </c>
      <c r="F103" s="22">
        <f>F104</f>
        <v>2966.48</v>
      </c>
      <c r="G103" s="22">
        <f t="shared" si="32"/>
        <v>2560.2800000000002</v>
      </c>
      <c r="H103" s="22">
        <f t="shared" si="32"/>
        <v>2560.2800000000002</v>
      </c>
    </row>
    <row r="104" spans="1:8" ht="51" x14ac:dyDescent="0.2">
      <c r="A104" s="24"/>
      <c r="B104" s="21"/>
      <c r="C104" s="28" t="s">
        <v>64</v>
      </c>
      <c r="D104" s="21"/>
      <c r="E104" s="6" t="s">
        <v>427</v>
      </c>
      <c r="F104" s="22">
        <f>F105+F107+F109+F112</f>
        <v>2966.48</v>
      </c>
      <c r="G104" s="22">
        <f t="shared" ref="G104:H104" si="33">G105+G107+G109+G112</f>
        <v>2560.2800000000002</v>
      </c>
      <c r="H104" s="22">
        <f t="shared" si="33"/>
        <v>2560.2800000000002</v>
      </c>
    </row>
    <row r="105" spans="1:8" ht="63.75" x14ac:dyDescent="0.2">
      <c r="A105" s="24"/>
      <c r="B105" s="21"/>
      <c r="C105" s="28" t="s">
        <v>65</v>
      </c>
      <c r="D105" s="21"/>
      <c r="E105" s="6" t="s">
        <v>44</v>
      </c>
      <c r="F105" s="22">
        <f>F106</f>
        <v>100</v>
      </c>
      <c r="G105" s="22">
        <f t="shared" ref="G105:H105" si="34">G106</f>
        <v>100</v>
      </c>
      <c r="H105" s="22">
        <f t="shared" si="34"/>
        <v>100</v>
      </c>
    </row>
    <row r="106" spans="1:8" ht="25.5" x14ac:dyDescent="0.2">
      <c r="A106" s="24"/>
      <c r="B106" s="21"/>
      <c r="C106" s="28"/>
      <c r="D106" s="21" t="s">
        <v>409</v>
      </c>
      <c r="E106" s="6" t="s">
        <v>104</v>
      </c>
      <c r="F106" s="22">
        <v>100</v>
      </c>
      <c r="G106" s="10">
        <v>100</v>
      </c>
      <c r="H106" s="10">
        <v>100</v>
      </c>
    </row>
    <row r="107" spans="1:8" ht="38.25" x14ac:dyDescent="0.2">
      <c r="A107" s="24"/>
      <c r="B107" s="21"/>
      <c r="C107" s="28" t="s">
        <v>99</v>
      </c>
      <c r="D107" s="21"/>
      <c r="E107" s="6" t="s">
        <v>2</v>
      </c>
      <c r="F107" s="22">
        <f>F108</f>
        <v>20</v>
      </c>
      <c r="G107" s="22">
        <f t="shared" ref="G107:H107" si="35">G108</f>
        <v>20</v>
      </c>
      <c r="H107" s="22">
        <f t="shared" si="35"/>
        <v>20</v>
      </c>
    </row>
    <row r="108" spans="1:8" ht="25.5" x14ac:dyDescent="0.2">
      <c r="A108" s="24"/>
      <c r="B108" s="21"/>
      <c r="C108" s="28"/>
      <c r="D108" s="21" t="s">
        <v>409</v>
      </c>
      <c r="E108" s="6" t="s">
        <v>104</v>
      </c>
      <c r="F108" s="22">
        <v>20</v>
      </c>
      <c r="G108" s="10">
        <v>20</v>
      </c>
      <c r="H108" s="10">
        <v>20</v>
      </c>
    </row>
    <row r="109" spans="1:8" ht="25.5" x14ac:dyDescent="0.2">
      <c r="A109" s="24"/>
      <c r="B109" s="21"/>
      <c r="C109" s="28" t="s">
        <v>126</v>
      </c>
      <c r="D109" s="21"/>
      <c r="E109" s="6" t="s">
        <v>127</v>
      </c>
      <c r="F109" s="22">
        <f>F111+F110</f>
        <v>2806.48</v>
      </c>
      <c r="G109" s="22">
        <f t="shared" ref="G109:H109" si="36">G111+G110</f>
        <v>2400.2800000000002</v>
      </c>
      <c r="H109" s="22">
        <f t="shared" si="36"/>
        <v>2400.2800000000002</v>
      </c>
    </row>
    <row r="110" spans="1:8" ht="63.75" x14ac:dyDescent="0.2">
      <c r="A110" s="24"/>
      <c r="B110" s="21"/>
      <c r="C110" s="28"/>
      <c r="D110" s="21" t="s">
        <v>410</v>
      </c>
      <c r="E110" s="6" t="s">
        <v>96</v>
      </c>
      <c r="F110" s="22">
        <v>2176.0607300000001</v>
      </c>
      <c r="G110" s="22">
        <v>2274.1201000000001</v>
      </c>
      <c r="H110" s="22">
        <v>2274.1201000000001</v>
      </c>
    </row>
    <row r="111" spans="1:8" ht="25.5" x14ac:dyDescent="0.2">
      <c r="A111" s="24"/>
      <c r="B111" s="21"/>
      <c r="C111" s="28"/>
      <c r="D111" s="21" t="s">
        <v>409</v>
      </c>
      <c r="E111" s="6" t="s">
        <v>104</v>
      </c>
      <c r="F111" s="22">
        <v>630.41926999999998</v>
      </c>
      <c r="G111" s="10">
        <v>126.15989999999999</v>
      </c>
      <c r="H111" s="10">
        <v>126.15989999999999</v>
      </c>
    </row>
    <row r="112" spans="1:8" ht="38.25" x14ac:dyDescent="0.2">
      <c r="A112" s="24"/>
      <c r="B112" s="21"/>
      <c r="C112" s="30" t="s">
        <v>302</v>
      </c>
      <c r="D112" s="2"/>
      <c r="E112" s="1" t="s">
        <v>303</v>
      </c>
      <c r="F112" s="22">
        <f>F113</f>
        <v>40</v>
      </c>
      <c r="G112" s="22">
        <f t="shared" ref="G112:H112" si="37">G113</f>
        <v>40</v>
      </c>
      <c r="H112" s="22">
        <f t="shared" si="37"/>
        <v>40</v>
      </c>
    </row>
    <row r="113" spans="1:8" ht="25.5" x14ac:dyDescent="0.2">
      <c r="A113" s="24"/>
      <c r="B113" s="21"/>
      <c r="C113" s="30"/>
      <c r="D113" s="2">
        <v>200</v>
      </c>
      <c r="E113" s="1" t="s">
        <v>104</v>
      </c>
      <c r="F113" s="22">
        <v>40</v>
      </c>
      <c r="G113" s="10">
        <v>40</v>
      </c>
      <c r="H113" s="10">
        <v>40</v>
      </c>
    </row>
    <row r="114" spans="1:8" ht="38.25" x14ac:dyDescent="0.2">
      <c r="A114" s="24"/>
      <c r="B114" s="21" t="s">
        <v>428</v>
      </c>
      <c r="C114" s="28"/>
      <c r="D114" s="21"/>
      <c r="E114" s="6" t="s">
        <v>429</v>
      </c>
      <c r="F114" s="22">
        <f>F115</f>
        <v>9020</v>
      </c>
      <c r="G114" s="22">
        <f t="shared" ref="G114:H116" si="38">G115</f>
        <v>2020</v>
      </c>
      <c r="H114" s="22">
        <f t="shared" si="38"/>
        <v>1020</v>
      </c>
    </row>
    <row r="115" spans="1:8" ht="25.5" x14ac:dyDescent="0.2">
      <c r="A115" s="24"/>
      <c r="B115" s="21"/>
      <c r="C115" s="28" t="s">
        <v>56</v>
      </c>
      <c r="D115" s="7"/>
      <c r="E115" s="4" t="s">
        <v>30</v>
      </c>
      <c r="F115" s="11">
        <f>F116</f>
        <v>9020</v>
      </c>
      <c r="G115" s="11">
        <f t="shared" si="38"/>
        <v>2020</v>
      </c>
      <c r="H115" s="11">
        <f t="shared" si="38"/>
        <v>1020</v>
      </c>
    </row>
    <row r="116" spans="1:8" ht="25.5" x14ac:dyDescent="0.2">
      <c r="A116" s="24"/>
      <c r="B116" s="21"/>
      <c r="C116" s="28" t="s">
        <v>57</v>
      </c>
      <c r="D116" s="7"/>
      <c r="E116" s="4" t="s">
        <v>31</v>
      </c>
      <c r="F116" s="11">
        <f>F117</f>
        <v>9020</v>
      </c>
      <c r="G116" s="11">
        <f t="shared" si="38"/>
        <v>2020</v>
      </c>
      <c r="H116" s="11">
        <f t="shared" si="38"/>
        <v>1020</v>
      </c>
    </row>
    <row r="117" spans="1:8" ht="38.25" x14ac:dyDescent="0.2">
      <c r="A117" s="24"/>
      <c r="B117" s="21"/>
      <c r="C117" s="28" t="s">
        <v>59</v>
      </c>
      <c r="D117" s="7"/>
      <c r="E117" s="4" t="s">
        <v>58</v>
      </c>
      <c r="F117" s="11">
        <f>F118+F120+F122+F124</f>
        <v>9020</v>
      </c>
      <c r="G117" s="11">
        <f t="shared" ref="G117:H117" si="39">G118+G120+G122+G124</f>
        <v>2020</v>
      </c>
      <c r="H117" s="11">
        <f t="shared" si="39"/>
        <v>1020</v>
      </c>
    </row>
    <row r="118" spans="1:8" ht="25.5" x14ac:dyDescent="0.2">
      <c r="A118" s="24"/>
      <c r="B118" s="21"/>
      <c r="C118" s="28" t="s">
        <v>60</v>
      </c>
      <c r="D118" s="7"/>
      <c r="E118" s="4" t="s">
        <v>0</v>
      </c>
      <c r="F118" s="11">
        <f>F119</f>
        <v>10</v>
      </c>
      <c r="G118" s="11">
        <f>G119</f>
        <v>10</v>
      </c>
      <c r="H118" s="11">
        <f>H119</f>
        <v>10</v>
      </c>
    </row>
    <row r="119" spans="1:8" ht="38.25" x14ac:dyDescent="0.2">
      <c r="A119" s="24"/>
      <c r="B119" s="21"/>
      <c r="C119" s="28"/>
      <c r="D119" s="7">
        <v>600</v>
      </c>
      <c r="E119" s="6" t="s">
        <v>95</v>
      </c>
      <c r="F119" s="11">
        <v>10</v>
      </c>
      <c r="G119" s="10">
        <v>10</v>
      </c>
      <c r="H119" s="10">
        <v>10</v>
      </c>
    </row>
    <row r="120" spans="1:8" ht="25.5" x14ac:dyDescent="0.2">
      <c r="A120" s="24"/>
      <c r="B120" s="21"/>
      <c r="C120" s="28" t="s">
        <v>61</v>
      </c>
      <c r="D120" s="7"/>
      <c r="E120" s="4" t="s">
        <v>1</v>
      </c>
      <c r="F120" s="11">
        <f>F121</f>
        <v>10</v>
      </c>
      <c r="G120" s="11">
        <f t="shared" ref="G120:H120" si="40">G121</f>
        <v>10</v>
      </c>
      <c r="H120" s="11">
        <f t="shared" si="40"/>
        <v>10</v>
      </c>
    </row>
    <row r="121" spans="1:8" ht="25.5" x14ac:dyDescent="0.2">
      <c r="A121" s="24"/>
      <c r="B121" s="21"/>
      <c r="C121" s="28"/>
      <c r="D121" s="7">
        <v>200</v>
      </c>
      <c r="E121" s="6" t="s">
        <v>104</v>
      </c>
      <c r="F121" s="11">
        <v>10</v>
      </c>
      <c r="G121" s="10">
        <v>10</v>
      </c>
      <c r="H121" s="10">
        <v>10</v>
      </c>
    </row>
    <row r="122" spans="1:8" ht="38.25" x14ac:dyDescent="0.2">
      <c r="A122" s="24"/>
      <c r="B122" s="21"/>
      <c r="C122" s="30" t="s">
        <v>383</v>
      </c>
      <c r="D122" s="2"/>
      <c r="E122" s="1" t="s">
        <v>384</v>
      </c>
      <c r="F122" s="11">
        <f>F123</f>
        <v>6000</v>
      </c>
      <c r="G122" s="11">
        <f t="shared" ref="G122:H122" si="41">G123</f>
        <v>2000</v>
      </c>
      <c r="H122" s="11">
        <f t="shared" si="41"/>
        <v>1000</v>
      </c>
    </row>
    <row r="123" spans="1:8" ht="38.25" x14ac:dyDescent="0.2">
      <c r="A123" s="24"/>
      <c r="B123" s="21"/>
      <c r="C123" s="30"/>
      <c r="D123" s="2">
        <v>600</v>
      </c>
      <c r="E123" s="1" t="s">
        <v>95</v>
      </c>
      <c r="F123" s="11">
        <v>6000</v>
      </c>
      <c r="G123" s="10">
        <v>2000</v>
      </c>
      <c r="H123" s="10">
        <v>1000</v>
      </c>
    </row>
    <row r="124" spans="1:8" ht="25.5" x14ac:dyDescent="0.2">
      <c r="A124" s="24"/>
      <c r="B124" s="21"/>
      <c r="C124" s="30" t="s">
        <v>382</v>
      </c>
      <c r="D124" s="2"/>
      <c r="E124" s="1" t="s">
        <v>370</v>
      </c>
      <c r="F124" s="11">
        <f>F125</f>
        <v>3000</v>
      </c>
      <c r="G124" s="11">
        <f t="shared" ref="G124:H124" si="42">G125</f>
        <v>0</v>
      </c>
      <c r="H124" s="11">
        <f t="shared" si="42"/>
        <v>0</v>
      </c>
    </row>
    <row r="125" spans="1:8" ht="25.5" x14ac:dyDescent="0.2">
      <c r="A125" s="24"/>
      <c r="B125" s="21"/>
      <c r="C125" s="30"/>
      <c r="D125" s="2">
        <v>200</v>
      </c>
      <c r="E125" s="1" t="s">
        <v>104</v>
      </c>
      <c r="F125" s="11">
        <v>3000</v>
      </c>
      <c r="G125" s="10">
        <v>0</v>
      </c>
      <c r="H125" s="10">
        <v>0</v>
      </c>
    </row>
    <row r="126" spans="1:8" ht="25.5" x14ac:dyDescent="0.2">
      <c r="A126" s="24"/>
      <c r="B126" s="21" t="s">
        <v>430</v>
      </c>
      <c r="C126" s="28"/>
      <c r="D126" s="7"/>
      <c r="E126" s="6" t="s">
        <v>431</v>
      </c>
      <c r="F126" s="11">
        <f>F127</f>
        <v>3899.88</v>
      </c>
      <c r="G126" s="11">
        <f t="shared" ref="G126:H126" si="43">G127</f>
        <v>3315.5299999999997</v>
      </c>
      <c r="H126" s="11">
        <f t="shared" si="43"/>
        <v>3315.5299999999997</v>
      </c>
    </row>
    <row r="127" spans="1:8" ht="25.5" x14ac:dyDescent="0.2">
      <c r="A127" s="24"/>
      <c r="B127" s="21"/>
      <c r="C127" s="28" t="s">
        <v>56</v>
      </c>
      <c r="D127" s="7"/>
      <c r="E127" s="4" t="s">
        <v>30</v>
      </c>
      <c r="F127" s="11">
        <f>F128+F132</f>
        <v>3899.88</v>
      </c>
      <c r="G127" s="11">
        <f>G128+G132</f>
        <v>3315.5299999999997</v>
      </c>
      <c r="H127" s="11">
        <f>H128+H132</f>
        <v>3315.5299999999997</v>
      </c>
    </row>
    <row r="128" spans="1:8" ht="38.25" x14ac:dyDescent="0.2">
      <c r="A128" s="24"/>
      <c r="B128" s="21"/>
      <c r="C128" s="28" t="s">
        <v>62</v>
      </c>
      <c r="D128" s="7"/>
      <c r="E128" s="4" t="s">
        <v>43</v>
      </c>
      <c r="F128" s="11">
        <f>F129</f>
        <v>40</v>
      </c>
      <c r="G128" s="11">
        <f t="shared" ref="G128:H130" si="44">G129</f>
        <v>40</v>
      </c>
      <c r="H128" s="11">
        <f t="shared" si="44"/>
        <v>40</v>
      </c>
    </row>
    <row r="129" spans="1:8" ht="51" x14ac:dyDescent="0.2">
      <c r="A129" s="24"/>
      <c r="B129" s="21"/>
      <c r="C129" s="28" t="s">
        <v>64</v>
      </c>
      <c r="D129" s="7"/>
      <c r="E129" s="4" t="s">
        <v>63</v>
      </c>
      <c r="F129" s="11">
        <f>F130</f>
        <v>40</v>
      </c>
      <c r="G129" s="11">
        <f t="shared" si="44"/>
        <v>40</v>
      </c>
      <c r="H129" s="11">
        <f t="shared" si="44"/>
        <v>40</v>
      </c>
    </row>
    <row r="130" spans="1:8" ht="25.5" x14ac:dyDescent="0.2">
      <c r="A130" s="24"/>
      <c r="B130" s="21"/>
      <c r="C130" s="28" t="s">
        <v>324</v>
      </c>
      <c r="D130" s="7"/>
      <c r="E130" s="4" t="s">
        <v>325</v>
      </c>
      <c r="F130" s="11">
        <f>F131</f>
        <v>40</v>
      </c>
      <c r="G130" s="11">
        <f t="shared" si="44"/>
        <v>40</v>
      </c>
      <c r="H130" s="11">
        <f t="shared" si="44"/>
        <v>40</v>
      </c>
    </row>
    <row r="131" spans="1:8" ht="25.5" x14ac:dyDescent="0.2">
      <c r="A131" s="24"/>
      <c r="B131" s="21"/>
      <c r="C131" s="28"/>
      <c r="D131" s="7">
        <v>200</v>
      </c>
      <c r="E131" s="6" t="s">
        <v>104</v>
      </c>
      <c r="F131" s="11">
        <v>40</v>
      </c>
      <c r="G131" s="11">
        <v>40</v>
      </c>
      <c r="H131" s="11">
        <v>40</v>
      </c>
    </row>
    <row r="132" spans="1:8" ht="25.5" x14ac:dyDescent="0.2">
      <c r="A132" s="24"/>
      <c r="B132" s="21"/>
      <c r="C132" s="28" t="s">
        <v>182</v>
      </c>
      <c r="D132" s="7"/>
      <c r="E132" s="4" t="s">
        <v>183</v>
      </c>
      <c r="F132" s="11">
        <f>F133</f>
        <v>3859.88</v>
      </c>
      <c r="G132" s="11">
        <f t="shared" ref="G132:H132" si="45">G133</f>
        <v>3275.5299999999997</v>
      </c>
      <c r="H132" s="11">
        <f t="shared" si="45"/>
        <v>3275.5299999999997</v>
      </c>
    </row>
    <row r="133" spans="1:8" ht="25.5" x14ac:dyDescent="0.2">
      <c r="A133" s="24"/>
      <c r="B133" s="21"/>
      <c r="C133" s="28" t="s">
        <v>184</v>
      </c>
      <c r="D133" s="7"/>
      <c r="E133" s="4" t="s">
        <v>185</v>
      </c>
      <c r="F133" s="11">
        <f>F134+F136+F140+F138</f>
        <v>3859.88</v>
      </c>
      <c r="G133" s="11">
        <f t="shared" ref="G133:H133" si="46">G134+G136+G140+G138</f>
        <v>3275.5299999999997</v>
      </c>
      <c r="H133" s="11">
        <f t="shared" si="46"/>
        <v>3275.5299999999997</v>
      </c>
    </row>
    <row r="134" spans="1:8" ht="25.5" x14ac:dyDescent="0.2">
      <c r="A134" s="24"/>
      <c r="B134" s="21"/>
      <c r="C134" s="28" t="s">
        <v>326</v>
      </c>
      <c r="D134" s="7"/>
      <c r="E134" s="4" t="s">
        <v>327</v>
      </c>
      <c r="F134" s="11">
        <f>F135</f>
        <v>1750</v>
      </c>
      <c r="G134" s="11">
        <f t="shared" ref="G134:H134" si="47">G135</f>
        <v>100</v>
      </c>
      <c r="H134" s="11">
        <f t="shared" si="47"/>
        <v>100</v>
      </c>
    </row>
    <row r="135" spans="1:8" ht="25.5" x14ac:dyDescent="0.2">
      <c r="A135" s="24"/>
      <c r="B135" s="21"/>
      <c r="C135" s="28"/>
      <c r="D135" s="7">
        <v>200</v>
      </c>
      <c r="E135" s="6" t="s">
        <v>104</v>
      </c>
      <c r="F135" s="11">
        <v>1750</v>
      </c>
      <c r="G135" s="11">
        <v>100</v>
      </c>
      <c r="H135" s="11">
        <v>100</v>
      </c>
    </row>
    <row r="136" spans="1:8" ht="25.5" x14ac:dyDescent="0.2">
      <c r="A136" s="24"/>
      <c r="B136" s="21"/>
      <c r="C136" s="28" t="s">
        <v>227</v>
      </c>
      <c r="D136" s="7"/>
      <c r="E136" s="4" t="s">
        <v>186</v>
      </c>
      <c r="F136" s="11">
        <f>F137</f>
        <v>12</v>
      </c>
      <c r="G136" s="11">
        <f t="shared" ref="G136:H136" si="48">G137</f>
        <v>12</v>
      </c>
      <c r="H136" s="11">
        <f t="shared" si="48"/>
        <v>12</v>
      </c>
    </row>
    <row r="137" spans="1:8" ht="25.5" x14ac:dyDescent="0.2">
      <c r="A137" s="24"/>
      <c r="B137" s="21"/>
      <c r="C137" s="28"/>
      <c r="D137" s="7">
        <v>200</v>
      </c>
      <c r="E137" s="6" t="s">
        <v>104</v>
      </c>
      <c r="F137" s="11">
        <v>12</v>
      </c>
      <c r="G137" s="10">
        <v>12</v>
      </c>
      <c r="H137" s="10">
        <v>12</v>
      </c>
    </row>
    <row r="138" spans="1:8" ht="25.5" x14ac:dyDescent="0.2">
      <c r="A138" s="24"/>
      <c r="B138" s="21"/>
      <c r="C138" s="28" t="s">
        <v>228</v>
      </c>
      <c r="D138" s="7"/>
      <c r="E138" s="6" t="s">
        <v>125</v>
      </c>
      <c r="F138" s="11">
        <f>F139</f>
        <v>1934.35</v>
      </c>
      <c r="G138" s="11">
        <f t="shared" ref="G138:H138" si="49">G139</f>
        <v>3000</v>
      </c>
      <c r="H138" s="11">
        <f t="shared" si="49"/>
        <v>3000</v>
      </c>
    </row>
    <row r="139" spans="1:8" ht="38.25" x14ac:dyDescent="0.2">
      <c r="A139" s="24"/>
      <c r="B139" s="21"/>
      <c r="C139" s="28"/>
      <c r="D139" s="7">
        <v>600</v>
      </c>
      <c r="E139" s="6" t="s">
        <v>95</v>
      </c>
      <c r="F139" s="11">
        <v>1934.35</v>
      </c>
      <c r="G139" s="11">
        <v>3000</v>
      </c>
      <c r="H139" s="11">
        <v>3000</v>
      </c>
    </row>
    <row r="140" spans="1:8" ht="38.25" x14ac:dyDescent="0.2">
      <c r="A140" s="24"/>
      <c r="B140" s="21"/>
      <c r="C140" s="28" t="s">
        <v>187</v>
      </c>
      <c r="D140" s="7"/>
      <c r="E140" s="6" t="s">
        <v>117</v>
      </c>
      <c r="F140" s="11">
        <f>F141</f>
        <v>163.53</v>
      </c>
      <c r="G140" s="11">
        <f t="shared" ref="G140:H140" si="50">G141</f>
        <v>163.53</v>
      </c>
      <c r="H140" s="11">
        <f t="shared" si="50"/>
        <v>163.53</v>
      </c>
    </row>
    <row r="141" spans="1:8" ht="63.75" x14ac:dyDescent="0.2">
      <c r="A141" s="24"/>
      <c r="B141" s="21"/>
      <c r="C141" s="28"/>
      <c r="D141" s="7">
        <v>100</v>
      </c>
      <c r="E141" s="6" t="s">
        <v>96</v>
      </c>
      <c r="F141" s="11">
        <v>163.53</v>
      </c>
      <c r="G141" s="11">
        <v>163.53</v>
      </c>
      <c r="H141" s="11">
        <v>163.53</v>
      </c>
    </row>
    <row r="142" spans="1:8" x14ac:dyDescent="0.2">
      <c r="A142" s="24"/>
      <c r="B142" s="21" t="s">
        <v>432</v>
      </c>
      <c r="C142" s="28"/>
      <c r="D142" s="21"/>
      <c r="E142" s="6" t="s">
        <v>433</v>
      </c>
      <c r="F142" s="22">
        <f>F143+F148+F164</f>
        <v>21260.556</v>
      </c>
      <c r="G142" s="22">
        <f>G143+G148+G164</f>
        <v>22757.700110000002</v>
      </c>
      <c r="H142" s="22">
        <f>H143+H148+H164</f>
        <v>23459.391889999999</v>
      </c>
    </row>
    <row r="143" spans="1:8" x14ac:dyDescent="0.2">
      <c r="A143" s="24"/>
      <c r="B143" s="21" t="s">
        <v>434</v>
      </c>
      <c r="C143" s="28"/>
      <c r="D143" s="21"/>
      <c r="E143" s="6" t="s">
        <v>435</v>
      </c>
      <c r="F143" s="22">
        <f>F144</f>
        <v>460</v>
      </c>
      <c r="G143" s="22">
        <f t="shared" ref="G143:H146" si="51">G144</f>
        <v>450</v>
      </c>
      <c r="H143" s="22">
        <f t="shared" si="51"/>
        <v>450</v>
      </c>
    </row>
    <row r="144" spans="1:8" ht="25.5" x14ac:dyDescent="0.2">
      <c r="A144" s="24"/>
      <c r="B144" s="21"/>
      <c r="C144" s="28" t="s">
        <v>106</v>
      </c>
      <c r="D144" s="21"/>
      <c r="E144" s="4" t="s">
        <v>107</v>
      </c>
      <c r="F144" s="22">
        <f>F145</f>
        <v>460</v>
      </c>
      <c r="G144" s="22">
        <f t="shared" si="51"/>
        <v>450</v>
      </c>
      <c r="H144" s="22">
        <f t="shared" si="51"/>
        <v>450</v>
      </c>
    </row>
    <row r="145" spans="1:8" ht="25.5" x14ac:dyDescent="0.2">
      <c r="A145" s="24"/>
      <c r="B145" s="21"/>
      <c r="C145" s="28" t="s">
        <v>140</v>
      </c>
      <c r="D145" s="21"/>
      <c r="E145" s="6" t="s">
        <v>141</v>
      </c>
      <c r="F145" s="22">
        <f>F146</f>
        <v>460</v>
      </c>
      <c r="G145" s="22">
        <f t="shared" si="51"/>
        <v>450</v>
      </c>
      <c r="H145" s="22">
        <f t="shared" si="51"/>
        <v>450</v>
      </c>
    </row>
    <row r="146" spans="1:8" x14ac:dyDescent="0.2">
      <c r="A146" s="24"/>
      <c r="B146" s="21"/>
      <c r="C146" s="28" t="s">
        <v>279</v>
      </c>
      <c r="D146" s="21"/>
      <c r="E146" s="6" t="s">
        <v>116</v>
      </c>
      <c r="F146" s="22">
        <f>F147</f>
        <v>460</v>
      </c>
      <c r="G146" s="22">
        <f t="shared" si="51"/>
        <v>450</v>
      </c>
      <c r="H146" s="22">
        <f t="shared" si="51"/>
        <v>450</v>
      </c>
    </row>
    <row r="147" spans="1:8" x14ac:dyDescent="0.2">
      <c r="A147" s="24"/>
      <c r="B147" s="21"/>
      <c r="C147" s="28"/>
      <c r="D147" s="7">
        <v>800</v>
      </c>
      <c r="E147" s="6" t="s">
        <v>94</v>
      </c>
      <c r="F147" s="22">
        <v>460</v>
      </c>
      <c r="G147" s="10">
        <v>450</v>
      </c>
      <c r="H147" s="10">
        <v>450</v>
      </c>
    </row>
    <row r="148" spans="1:8" x14ac:dyDescent="0.2">
      <c r="A148" s="24"/>
      <c r="B148" s="21" t="s">
        <v>436</v>
      </c>
      <c r="C148" s="28"/>
      <c r="D148" s="21"/>
      <c r="E148" s="6" t="s">
        <v>437</v>
      </c>
      <c r="F148" s="22">
        <f>F149</f>
        <v>20250.556</v>
      </c>
      <c r="G148" s="22">
        <f>G149</f>
        <v>21757.700110000002</v>
      </c>
      <c r="H148" s="22">
        <f>H149</f>
        <v>22459.391889999999</v>
      </c>
    </row>
    <row r="149" spans="1:8" ht="25.5" x14ac:dyDescent="0.2">
      <c r="A149" s="24"/>
      <c r="B149" s="21"/>
      <c r="C149" s="28" t="s">
        <v>239</v>
      </c>
      <c r="D149" s="7"/>
      <c r="E149" s="4" t="s">
        <v>240</v>
      </c>
      <c r="F149" s="22">
        <f>F150</f>
        <v>20250.556</v>
      </c>
      <c r="G149" s="22">
        <f t="shared" ref="G149:H149" si="52">G150</f>
        <v>21757.700110000002</v>
      </c>
      <c r="H149" s="22">
        <f t="shared" si="52"/>
        <v>22459.391889999999</v>
      </c>
    </row>
    <row r="150" spans="1:8" ht="25.5" x14ac:dyDescent="0.2">
      <c r="A150" s="24"/>
      <c r="B150" s="21"/>
      <c r="C150" s="28" t="s">
        <v>254</v>
      </c>
      <c r="D150" s="7"/>
      <c r="E150" s="4" t="s">
        <v>255</v>
      </c>
      <c r="F150" s="11">
        <f>F151+F158+F161</f>
        <v>20250.556</v>
      </c>
      <c r="G150" s="11">
        <f t="shared" ref="G150:H150" si="53">G151+G158+G161</f>
        <v>21757.700110000002</v>
      </c>
      <c r="H150" s="11">
        <f t="shared" si="53"/>
        <v>22459.391889999999</v>
      </c>
    </row>
    <row r="151" spans="1:8" ht="25.5" x14ac:dyDescent="0.2">
      <c r="A151" s="24"/>
      <c r="B151" s="21"/>
      <c r="C151" s="28" t="s">
        <v>256</v>
      </c>
      <c r="D151" s="7"/>
      <c r="E151" s="4" t="s">
        <v>80</v>
      </c>
      <c r="F151" s="11">
        <f>F152+F154+F156</f>
        <v>16000</v>
      </c>
      <c r="G151" s="11">
        <f t="shared" ref="G151:H151" si="54">G152+G154+G156</f>
        <v>21757.700110000002</v>
      </c>
      <c r="H151" s="11">
        <f t="shared" si="54"/>
        <v>22459.391889999999</v>
      </c>
    </row>
    <row r="152" spans="1:8" ht="25.5" x14ac:dyDescent="0.2">
      <c r="A152" s="24"/>
      <c r="B152" s="21"/>
      <c r="C152" s="28" t="s">
        <v>257</v>
      </c>
      <c r="D152" s="7"/>
      <c r="E152" s="4" t="s">
        <v>115</v>
      </c>
      <c r="F152" s="11">
        <f>F153</f>
        <v>8500</v>
      </c>
      <c r="G152" s="11">
        <f t="shared" ref="G152:H152" si="55">G153</f>
        <v>9979.7601099999993</v>
      </c>
      <c r="H152" s="11">
        <f t="shared" si="55"/>
        <v>12500</v>
      </c>
    </row>
    <row r="153" spans="1:8" ht="25.5" x14ac:dyDescent="0.2">
      <c r="A153" s="24"/>
      <c r="B153" s="21"/>
      <c r="C153" s="28"/>
      <c r="D153" s="7">
        <v>200</v>
      </c>
      <c r="E153" s="6" t="s">
        <v>104</v>
      </c>
      <c r="F153" s="11">
        <v>8500</v>
      </c>
      <c r="G153" s="10">
        <v>9979.7601099999993</v>
      </c>
      <c r="H153" s="10">
        <v>12500</v>
      </c>
    </row>
    <row r="154" spans="1:8" ht="25.5" x14ac:dyDescent="0.2">
      <c r="A154" s="24"/>
      <c r="B154" s="21"/>
      <c r="C154" s="28" t="s">
        <v>258</v>
      </c>
      <c r="D154" s="7"/>
      <c r="E154" s="4" t="s">
        <v>438</v>
      </c>
      <c r="F154" s="11">
        <f>F155</f>
        <v>7500</v>
      </c>
      <c r="G154" s="11">
        <f t="shared" ref="G154:H156" si="56">G155</f>
        <v>5638.6066600000004</v>
      </c>
      <c r="H154" s="11">
        <f t="shared" si="56"/>
        <v>3678.7252199999998</v>
      </c>
    </row>
    <row r="155" spans="1:8" ht="25.5" x14ac:dyDescent="0.2">
      <c r="A155" s="24"/>
      <c r="B155" s="21"/>
      <c r="C155" s="28"/>
      <c r="D155" s="7">
        <v>200</v>
      </c>
      <c r="E155" s="6" t="s">
        <v>104</v>
      </c>
      <c r="F155" s="11">
        <v>7500</v>
      </c>
      <c r="G155" s="10">
        <v>5638.6066600000004</v>
      </c>
      <c r="H155" s="10">
        <v>3678.7252199999998</v>
      </c>
    </row>
    <row r="156" spans="1:8" ht="25.5" x14ac:dyDescent="0.2">
      <c r="A156" s="24"/>
      <c r="B156" s="21"/>
      <c r="C156" s="28" t="s">
        <v>259</v>
      </c>
      <c r="D156" s="7"/>
      <c r="E156" s="4" t="s">
        <v>438</v>
      </c>
      <c r="F156" s="11">
        <f>F157</f>
        <v>0</v>
      </c>
      <c r="G156" s="11">
        <f t="shared" si="56"/>
        <v>6139.3333400000001</v>
      </c>
      <c r="H156" s="11">
        <f t="shared" si="56"/>
        <v>6280.6666699999996</v>
      </c>
    </row>
    <row r="157" spans="1:8" ht="25.5" x14ac:dyDescent="0.2">
      <c r="A157" s="24"/>
      <c r="B157" s="21"/>
      <c r="C157" s="28"/>
      <c r="D157" s="7">
        <v>200</v>
      </c>
      <c r="E157" s="6" t="s">
        <v>104</v>
      </c>
      <c r="F157" s="11">
        <v>0</v>
      </c>
      <c r="G157" s="10">
        <v>6139.3333400000001</v>
      </c>
      <c r="H157" s="10">
        <v>6280.6666699999996</v>
      </c>
    </row>
    <row r="158" spans="1:8" ht="25.5" x14ac:dyDescent="0.2">
      <c r="A158" s="24"/>
      <c r="B158" s="21"/>
      <c r="C158" s="30" t="s">
        <v>358</v>
      </c>
      <c r="D158" s="2"/>
      <c r="E158" s="1" t="s">
        <v>355</v>
      </c>
      <c r="F158" s="11">
        <f>F159</f>
        <v>924.39239999999995</v>
      </c>
      <c r="G158" s="11">
        <f t="shared" ref="G158:H159" si="57">G159</f>
        <v>0</v>
      </c>
      <c r="H158" s="11">
        <f t="shared" si="57"/>
        <v>0</v>
      </c>
    </row>
    <row r="159" spans="1:8" ht="25.5" x14ac:dyDescent="0.2">
      <c r="A159" s="24"/>
      <c r="B159" s="21"/>
      <c r="C159" s="30" t="s">
        <v>357</v>
      </c>
      <c r="D159" s="2"/>
      <c r="E159" s="1" t="s">
        <v>356</v>
      </c>
      <c r="F159" s="11">
        <f>F160</f>
        <v>924.39239999999995</v>
      </c>
      <c r="G159" s="11">
        <f t="shared" si="57"/>
        <v>0</v>
      </c>
      <c r="H159" s="11">
        <f t="shared" si="57"/>
        <v>0</v>
      </c>
    </row>
    <row r="160" spans="1:8" ht="25.5" x14ac:dyDescent="0.2">
      <c r="A160" s="24"/>
      <c r="B160" s="21"/>
      <c r="C160" s="28"/>
      <c r="D160" s="7">
        <v>200</v>
      </c>
      <c r="E160" s="6" t="s">
        <v>104</v>
      </c>
      <c r="F160" s="11">
        <v>924.39239999999995</v>
      </c>
      <c r="G160" s="10">
        <v>0</v>
      </c>
      <c r="H160" s="10">
        <v>0</v>
      </c>
    </row>
    <row r="161" spans="1:8" ht="38.25" x14ac:dyDescent="0.2">
      <c r="A161" s="24"/>
      <c r="B161" s="21"/>
      <c r="C161" s="30" t="s">
        <v>503</v>
      </c>
      <c r="D161" s="2"/>
      <c r="E161" s="1" t="s">
        <v>506</v>
      </c>
      <c r="F161" s="11">
        <f>F162</f>
        <v>3326.1635999999999</v>
      </c>
      <c r="G161" s="11">
        <f t="shared" ref="G161:H162" si="58">G162</f>
        <v>0</v>
      </c>
      <c r="H161" s="11">
        <f t="shared" si="58"/>
        <v>0</v>
      </c>
    </row>
    <row r="162" spans="1:8" ht="30" customHeight="1" x14ac:dyDescent="0.2">
      <c r="A162" s="24"/>
      <c r="B162" s="21"/>
      <c r="C162" s="30" t="s">
        <v>504</v>
      </c>
      <c r="D162" s="2"/>
      <c r="E162" s="1" t="s">
        <v>505</v>
      </c>
      <c r="F162" s="11">
        <f>F163</f>
        <v>3326.1635999999999</v>
      </c>
      <c r="G162" s="11">
        <f t="shared" si="58"/>
        <v>0</v>
      </c>
      <c r="H162" s="11">
        <f t="shared" si="58"/>
        <v>0</v>
      </c>
    </row>
    <row r="163" spans="1:8" ht="25.5" x14ac:dyDescent="0.2">
      <c r="A163" s="24"/>
      <c r="B163" s="21"/>
      <c r="C163" s="30"/>
      <c r="D163" s="25">
        <v>200</v>
      </c>
      <c r="E163" s="1" t="s">
        <v>104</v>
      </c>
      <c r="F163" s="11">
        <v>3326.1635999999999</v>
      </c>
      <c r="G163" s="10">
        <v>0</v>
      </c>
      <c r="H163" s="10">
        <v>0</v>
      </c>
    </row>
    <row r="164" spans="1:8" ht="25.5" x14ac:dyDescent="0.2">
      <c r="A164" s="24"/>
      <c r="B164" s="21" t="s">
        <v>439</v>
      </c>
      <c r="C164" s="28"/>
      <c r="D164" s="21"/>
      <c r="E164" s="6" t="s">
        <v>440</v>
      </c>
      <c r="F164" s="22">
        <f>F165+F176+F180</f>
        <v>550</v>
      </c>
      <c r="G164" s="22">
        <f t="shared" ref="G164:H164" si="59">G165+G176+G180</f>
        <v>550</v>
      </c>
      <c r="H164" s="22">
        <f t="shared" si="59"/>
        <v>550</v>
      </c>
    </row>
    <row r="165" spans="1:8" ht="25.5" x14ac:dyDescent="0.2">
      <c r="A165" s="24"/>
      <c r="B165" s="21"/>
      <c r="C165" s="28" t="s">
        <v>45</v>
      </c>
      <c r="D165" s="7"/>
      <c r="E165" s="4" t="s">
        <v>25</v>
      </c>
      <c r="F165" s="11">
        <f>F166+F172</f>
        <v>150</v>
      </c>
      <c r="G165" s="11">
        <f>G166+G172</f>
        <v>150</v>
      </c>
      <c r="H165" s="11">
        <f>H166+H172</f>
        <v>150</v>
      </c>
    </row>
    <row r="166" spans="1:8" ht="25.5" x14ac:dyDescent="0.2">
      <c r="A166" s="24"/>
      <c r="B166" s="21"/>
      <c r="C166" s="28" t="s">
        <v>46</v>
      </c>
      <c r="D166" s="7"/>
      <c r="E166" s="4" t="s">
        <v>26</v>
      </c>
      <c r="F166" s="11">
        <f>F167</f>
        <v>120</v>
      </c>
      <c r="G166" s="11">
        <f t="shared" ref="G166:H166" si="60">G167</f>
        <v>120</v>
      </c>
      <c r="H166" s="11">
        <f t="shared" si="60"/>
        <v>120</v>
      </c>
    </row>
    <row r="167" spans="1:8" ht="25.5" x14ac:dyDescent="0.2">
      <c r="A167" s="24"/>
      <c r="B167" s="21"/>
      <c r="C167" s="28" t="s">
        <v>48</v>
      </c>
      <c r="D167" s="7"/>
      <c r="E167" s="4" t="s">
        <v>47</v>
      </c>
      <c r="F167" s="11">
        <f>F168+F170</f>
        <v>120</v>
      </c>
      <c r="G167" s="11">
        <f t="shared" ref="G167:H167" si="61">G168+G170</f>
        <v>120</v>
      </c>
      <c r="H167" s="11">
        <f t="shared" si="61"/>
        <v>120</v>
      </c>
    </row>
    <row r="168" spans="1:8" ht="38.25" x14ac:dyDescent="0.2">
      <c r="A168" s="24"/>
      <c r="B168" s="21"/>
      <c r="C168" s="30" t="s">
        <v>219</v>
      </c>
      <c r="D168" s="25"/>
      <c r="E168" s="3" t="s">
        <v>150</v>
      </c>
      <c r="F168" s="11">
        <f>F169</f>
        <v>50</v>
      </c>
      <c r="G168" s="11">
        <f t="shared" ref="G168:H168" si="62">G169</f>
        <v>50</v>
      </c>
      <c r="H168" s="11">
        <f t="shared" si="62"/>
        <v>50</v>
      </c>
    </row>
    <row r="169" spans="1:8" ht="38.25" x14ac:dyDescent="0.2">
      <c r="A169" s="24"/>
      <c r="B169" s="21"/>
      <c r="C169" s="30"/>
      <c r="D169" s="25">
        <v>600</v>
      </c>
      <c r="E169" s="1" t="s">
        <v>95</v>
      </c>
      <c r="F169" s="11">
        <v>50</v>
      </c>
      <c r="G169" s="10">
        <v>50</v>
      </c>
      <c r="H169" s="10">
        <v>50</v>
      </c>
    </row>
    <row r="170" spans="1:8" ht="38.25" x14ac:dyDescent="0.2">
      <c r="A170" s="24"/>
      <c r="B170" s="21"/>
      <c r="C170" s="30" t="s">
        <v>220</v>
      </c>
      <c r="D170" s="25"/>
      <c r="E170" s="3" t="s">
        <v>151</v>
      </c>
      <c r="F170" s="11">
        <f>F171</f>
        <v>70</v>
      </c>
      <c r="G170" s="11">
        <f t="shared" ref="G170:H170" si="63">G171</f>
        <v>70</v>
      </c>
      <c r="H170" s="11">
        <f t="shared" si="63"/>
        <v>70</v>
      </c>
    </row>
    <row r="171" spans="1:8" ht="38.25" x14ac:dyDescent="0.2">
      <c r="A171" s="24"/>
      <c r="B171" s="21"/>
      <c r="C171" s="30"/>
      <c r="D171" s="25">
        <v>600</v>
      </c>
      <c r="E171" s="1" t="s">
        <v>95</v>
      </c>
      <c r="F171" s="11">
        <v>70</v>
      </c>
      <c r="G171" s="10">
        <v>70</v>
      </c>
      <c r="H171" s="10">
        <v>70</v>
      </c>
    </row>
    <row r="172" spans="1:8" ht="25.5" x14ac:dyDescent="0.2">
      <c r="A172" s="24"/>
      <c r="B172" s="21"/>
      <c r="C172" s="28" t="s">
        <v>49</v>
      </c>
      <c r="D172" s="7"/>
      <c r="E172" s="4" t="s">
        <v>27</v>
      </c>
      <c r="F172" s="11">
        <f>F173</f>
        <v>30</v>
      </c>
      <c r="G172" s="11">
        <f t="shared" ref="G172:H173" si="64">G173</f>
        <v>30</v>
      </c>
      <c r="H172" s="11">
        <f t="shared" si="64"/>
        <v>30</v>
      </c>
    </row>
    <row r="173" spans="1:8" ht="38.25" x14ac:dyDescent="0.2">
      <c r="A173" s="24"/>
      <c r="B173" s="21"/>
      <c r="C173" s="28" t="s">
        <v>51</v>
      </c>
      <c r="D173" s="7"/>
      <c r="E173" s="4" t="s">
        <v>50</v>
      </c>
      <c r="F173" s="11">
        <f>F174</f>
        <v>30</v>
      </c>
      <c r="G173" s="11">
        <f t="shared" si="64"/>
        <v>30</v>
      </c>
      <c r="H173" s="11">
        <f t="shared" si="64"/>
        <v>30</v>
      </c>
    </row>
    <row r="174" spans="1:8" ht="25.5" x14ac:dyDescent="0.2">
      <c r="A174" s="24"/>
      <c r="B174" s="21"/>
      <c r="C174" s="30" t="s">
        <v>221</v>
      </c>
      <c r="D174" s="25"/>
      <c r="E174" s="1" t="s">
        <v>152</v>
      </c>
      <c r="F174" s="11">
        <f>SUM(F175:F175)</f>
        <v>30</v>
      </c>
      <c r="G174" s="11">
        <f>SUM(G175:G175)</f>
        <v>30</v>
      </c>
      <c r="H174" s="11">
        <f>SUM(H175:H175)</f>
        <v>30</v>
      </c>
    </row>
    <row r="175" spans="1:8" ht="38.25" x14ac:dyDescent="0.2">
      <c r="A175" s="24"/>
      <c r="B175" s="21"/>
      <c r="C175" s="28"/>
      <c r="D175" s="7">
        <v>600</v>
      </c>
      <c r="E175" s="4" t="s">
        <v>95</v>
      </c>
      <c r="F175" s="11">
        <v>30</v>
      </c>
      <c r="G175" s="10">
        <v>30</v>
      </c>
      <c r="H175" s="10">
        <v>30</v>
      </c>
    </row>
    <row r="176" spans="1:8" ht="25.5" x14ac:dyDescent="0.2">
      <c r="A176" s="24"/>
      <c r="B176" s="21"/>
      <c r="C176" s="28" t="s">
        <v>108</v>
      </c>
      <c r="D176" s="7"/>
      <c r="E176" s="6" t="s">
        <v>110</v>
      </c>
      <c r="F176" s="11">
        <f>F177</f>
        <v>200</v>
      </c>
      <c r="G176" s="11">
        <f t="shared" ref="G176:H178" si="65">G177</f>
        <v>200</v>
      </c>
      <c r="H176" s="11">
        <f t="shared" si="65"/>
        <v>200</v>
      </c>
    </row>
    <row r="177" spans="1:8" ht="25.5" x14ac:dyDescent="0.2">
      <c r="A177" s="24"/>
      <c r="B177" s="21"/>
      <c r="C177" s="28" t="s">
        <v>144</v>
      </c>
      <c r="D177" s="7"/>
      <c r="E177" s="6" t="s">
        <v>145</v>
      </c>
      <c r="F177" s="11">
        <f>F178</f>
        <v>200</v>
      </c>
      <c r="G177" s="11">
        <f t="shared" si="65"/>
        <v>200</v>
      </c>
      <c r="H177" s="11">
        <f t="shared" si="65"/>
        <v>200</v>
      </c>
    </row>
    <row r="178" spans="1:8" ht="25.5" x14ac:dyDescent="0.2">
      <c r="A178" s="24"/>
      <c r="B178" s="21"/>
      <c r="C178" s="28" t="s">
        <v>146</v>
      </c>
      <c r="D178" s="7"/>
      <c r="E178" s="6" t="s">
        <v>109</v>
      </c>
      <c r="F178" s="11">
        <f>F179</f>
        <v>200</v>
      </c>
      <c r="G178" s="11">
        <f t="shared" si="65"/>
        <v>200</v>
      </c>
      <c r="H178" s="11">
        <f t="shared" si="65"/>
        <v>200</v>
      </c>
    </row>
    <row r="179" spans="1:8" ht="25.5" x14ac:dyDescent="0.2">
      <c r="A179" s="24"/>
      <c r="B179" s="21"/>
      <c r="C179" s="28"/>
      <c r="D179" s="7">
        <v>200</v>
      </c>
      <c r="E179" s="6" t="s">
        <v>104</v>
      </c>
      <c r="F179" s="11">
        <v>200</v>
      </c>
      <c r="G179" s="10">
        <v>200</v>
      </c>
      <c r="H179" s="10">
        <v>200</v>
      </c>
    </row>
    <row r="180" spans="1:8" x14ac:dyDescent="0.2">
      <c r="A180" s="24"/>
      <c r="B180" s="21"/>
      <c r="C180" s="30" t="s">
        <v>154</v>
      </c>
      <c r="D180" s="25"/>
      <c r="E180" s="1" t="s">
        <v>153</v>
      </c>
      <c r="F180" s="11">
        <f>F181</f>
        <v>200</v>
      </c>
      <c r="G180" s="11">
        <f t="shared" ref="G180:H180" si="66">G181</f>
        <v>200</v>
      </c>
      <c r="H180" s="11">
        <f t="shared" si="66"/>
        <v>200</v>
      </c>
    </row>
    <row r="181" spans="1:8" ht="25.5" x14ac:dyDescent="0.2">
      <c r="A181" s="24"/>
      <c r="B181" s="21"/>
      <c r="C181" s="30" t="s">
        <v>168</v>
      </c>
      <c r="D181" s="25"/>
      <c r="E181" s="1" t="s">
        <v>169</v>
      </c>
      <c r="F181" s="5">
        <f t="shared" ref="F181:H183" si="67">F182</f>
        <v>200</v>
      </c>
      <c r="G181" s="5">
        <f t="shared" si="67"/>
        <v>200</v>
      </c>
      <c r="H181" s="5">
        <f t="shared" si="67"/>
        <v>200</v>
      </c>
    </row>
    <row r="182" spans="1:8" ht="25.5" x14ac:dyDescent="0.2">
      <c r="A182" s="24"/>
      <c r="B182" s="21"/>
      <c r="C182" s="30" t="s">
        <v>170</v>
      </c>
      <c r="D182" s="25"/>
      <c r="E182" s="1" t="s">
        <v>171</v>
      </c>
      <c r="F182" s="5">
        <f t="shared" si="67"/>
        <v>200</v>
      </c>
      <c r="G182" s="5">
        <f t="shared" si="67"/>
        <v>200</v>
      </c>
      <c r="H182" s="5">
        <f t="shared" si="67"/>
        <v>200</v>
      </c>
    </row>
    <row r="183" spans="1:8" ht="25.5" x14ac:dyDescent="0.2">
      <c r="A183" s="24"/>
      <c r="B183" s="21"/>
      <c r="C183" s="30" t="s">
        <v>172</v>
      </c>
      <c r="D183" s="25"/>
      <c r="E183" s="1" t="s">
        <v>173</v>
      </c>
      <c r="F183" s="5">
        <f t="shared" si="67"/>
        <v>200</v>
      </c>
      <c r="G183" s="5">
        <f t="shared" si="67"/>
        <v>200</v>
      </c>
      <c r="H183" s="5">
        <f t="shared" si="67"/>
        <v>200</v>
      </c>
    </row>
    <row r="184" spans="1:8" ht="38.25" x14ac:dyDescent="0.2">
      <c r="A184" s="24"/>
      <c r="B184" s="21"/>
      <c r="C184" s="30"/>
      <c r="D184" s="25">
        <v>600</v>
      </c>
      <c r="E184" s="1" t="s">
        <v>95</v>
      </c>
      <c r="F184" s="5">
        <v>200</v>
      </c>
      <c r="G184" s="12">
        <v>200</v>
      </c>
      <c r="H184" s="12">
        <v>200</v>
      </c>
    </row>
    <row r="185" spans="1:8" x14ac:dyDescent="0.2">
      <c r="A185" s="24"/>
      <c r="B185" s="21" t="s">
        <v>441</v>
      </c>
      <c r="C185" s="28"/>
      <c r="D185" s="21"/>
      <c r="E185" s="6" t="s">
        <v>442</v>
      </c>
      <c r="F185" s="22">
        <f>F186+F194+F200</f>
        <v>33998.630129999998</v>
      </c>
      <c r="G185" s="22">
        <f>G186+G194+G200</f>
        <v>14019</v>
      </c>
      <c r="H185" s="22">
        <f>H186+H194+H200</f>
        <v>13797.18</v>
      </c>
    </row>
    <row r="186" spans="1:8" x14ac:dyDescent="0.2">
      <c r="A186" s="24"/>
      <c r="B186" s="21" t="s">
        <v>443</v>
      </c>
      <c r="C186" s="28"/>
      <c r="D186" s="21"/>
      <c r="E186" s="6" t="s">
        <v>444</v>
      </c>
      <c r="F186" s="22">
        <f>F187</f>
        <v>5615</v>
      </c>
      <c r="G186" s="22">
        <f t="shared" ref="G186:H188" si="68">G187</f>
        <v>3815</v>
      </c>
      <c r="H186" s="22">
        <f t="shared" si="68"/>
        <v>3815</v>
      </c>
    </row>
    <row r="187" spans="1:8" ht="38.25" x14ac:dyDescent="0.2">
      <c r="A187" s="24"/>
      <c r="B187" s="21"/>
      <c r="C187" s="30" t="s">
        <v>280</v>
      </c>
      <c r="D187" s="25"/>
      <c r="E187" s="1" t="s">
        <v>281</v>
      </c>
      <c r="F187" s="22">
        <f>F188</f>
        <v>5615</v>
      </c>
      <c r="G187" s="22">
        <f t="shared" si="68"/>
        <v>3815</v>
      </c>
      <c r="H187" s="22">
        <f t="shared" si="68"/>
        <v>3815</v>
      </c>
    </row>
    <row r="188" spans="1:8" ht="25.5" x14ac:dyDescent="0.2">
      <c r="A188" s="24"/>
      <c r="B188" s="21"/>
      <c r="C188" s="30" t="s">
        <v>286</v>
      </c>
      <c r="D188" s="25"/>
      <c r="E188" s="1" t="s">
        <v>287</v>
      </c>
      <c r="F188" s="22">
        <f>F189</f>
        <v>5615</v>
      </c>
      <c r="G188" s="22">
        <f t="shared" si="68"/>
        <v>3815</v>
      </c>
      <c r="H188" s="22">
        <f t="shared" si="68"/>
        <v>3815</v>
      </c>
    </row>
    <row r="189" spans="1:8" ht="25.5" x14ac:dyDescent="0.2">
      <c r="A189" s="24"/>
      <c r="B189" s="21"/>
      <c r="C189" s="30" t="s">
        <v>288</v>
      </c>
      <c r="D189" s="25"/>
      <c r="E189" s="1" t="s">
        <v>147</v>
      </c>
      <c r="F189" s="22">
        <f>F190+F192</f>
        <v>5615</v>
      </c>
      <c r="G189" s="22">
        <f t="shared" ref="G189:H189" si="69">G190+G192</f>
        <v>3815</v>
      </c>
      <c r="H189" s="22">
        <f t="shared" si="69"/>
        <v>3815</v>
      </c>
    </row>
    <row r="190" spans="1:8" x14ac:dyDescent="0.2">
      <c r="A190" s="24"/>
      <c r="B190" s="21"/>
      <c r="C190" s="30" t="s">
        <v>289</v>
      </c>
      <c r="D190" s="25"/>
      <c r="E190" s="1" t="s">
        <v>130</v>
      </c>
      <c r="F190" s="22">
        <f>F191</f>
        <v>3200</v>
      </c>
      <c r="G190" s="22">
        <f t="shared" ref="G190:H190" si="70">G191</f>
        <v>1400</v>
      </c>
      <c r="H190" s="22">
        <f t="shared" si="70"/>
        <v>1400</v>
      </c>
    </row>
    <row r="191" spans="1:8" ht="25.5" x14ac:dyDescent="0.2">
      <c r="A191" s="24"/>
      <c r="B191" s="21"/>
      <c r="C191" s="30"/>
      <c r="D191" s="25">
        <v>200</v>
      </c>
      <c r="E191" s="1" t="s">
        <v>104</v>
      </c>
      <c r="F191" s="22">
        <v>3200</v>
      </c>
      <c r="G191" s="10">
        <v>1400</v>
      </c>
      <c r="H191" s="10">
        <v>1400</v>
      </c>
    </row>
    <row r="192" spans="1:8" ht="25.5" x14ac:dyDescent="0.2">
      <c r="A192" s="24"/>
      <c r="B192" s="21"/>
      <c r="C192" s="30" t="s">
        <v>290</v>
      </c>
      <c r="D192" s="25"/>
      <c r="E192" s="1" t="s">
        <v>24</v>
      </c>
      <c r="F192" s="22">
        <f>F193</f>
        <v>2415</v>
      </c>
      <c r="G192" s="22">
        <f t="shared" ref="G192:H192" si="71">G193</f>
        <v>2415</v>
      </c>
      <c r="H192" s="22">
        <f t="shared" si="71"/>
        <v>2415</v>
      </c>
    </row>
    <row r="193" spans="1:8" ht="25.5" x14ac:dyDescent="0.2">
      <c r="A193" s="24"/>
      <c r="B193" s="21"/>
      <c r="C193" s="30"/>
      <c r="D193" s="25">
        <v>200</v>
      </c>
      <c r="E193" s="1" t="s">
        <v>104</v>
      </c>
      <c r="F193" s="22">
        <v>2415</v>
      </c>
      <c r="G193" s="10">
        <v>2415</v>
      </c>
      <c r="H193" s="10">
        <v>2415</v>
      </c>
    </row>
    <row r="194" spans="1:8" x14ac:dyDescent="0.2">
      <c r="A194" s="24"/>
      <c r="B194" s="21" t="s">
        <v>445</v>
      </c>
      <c r="C194" s="30"/>
      <c r="D194" s="25"/>
      <c r="E194" s="1" t="s">
        <v>446</v>
      </c>
      <c r="F194" s="22">
        <f>F195</f>
        <v>10200</v>
      </c>
      <c r="G194" s="22">
        <f t="shared" ref="G194:H198" si="72">G195</f>
        <v>0</v>
      </c>
      <c r="H194" s="22">
        <f t="shared" si="72"/>
        <v>0</v>
      </c>
    </row>
    <row r="195" spans="1:8" ht="38.25" x14ac:dyDescent="0.2">
      <c r="A195" s="24"/>
      <c r="B195" s="21"/>
      <c r="C195" s="30" t="s">
        <v>280</v>
      </c>
      <c r="D195" s="25"/>
      <c r="E195" s="1" t="s">
        <v>281</v>
      </c>
      <c r="F195" s="22">
        <f>F196</f>
        <v>10200</v>
      </c>
      <c r="G195" s="22">
        <f t="shared" si="72"/>
        <v>0</v>
      </c>
      <c r="H195" s="22">
        <f t="shared" si="72"/>
        <v>0</v>
      </c>
    </row>
    <row r="196" spans="1:8" ht="25.5" x14ac:dyDescent="0.2">
      <c r="A196" s="24"/>
      <c r="B196" s="21"/>
      <c r="C196" s="30" t="s">
        <v>286</v>
      </c>
      <c r="D196" s="25"/>
      <c r="E196" s="1" t="s">
        <v>287</v>
      </c>
      <c r="F196" s="22">
        <f>F197</f>
        <v>10200</v>
      </c>
      <c r="G196" s="22">
        <f t="shared" si="72"/>
        <v>0</v>
      </c>
      <c r="H196" s="22">
        <f t="shared" si="72"/>
        <v>0</v>
      </c>
    </row>
    <row r="197" spans="1:8" ht="25.5" x14ac:dyDescent="0.2">
      <c r="A197" s="24"/>
      <c r="B197" s="21"/>
      <c r="C197" s="30" t="s">
        <v>288</v>
      </c>
      <c r="D197" s="25"/>
      <c r="E197" s="1" t="s">
        <v>147</v>
      </c>
      <c r="F197" s="22">
        <f>F198</f>
        <v>10200</v>
      </c>
      <c r="G197" s="22">
        <f t="shared" si="72"/>
        <v>0</v>
      </c>
      <c r="H197" s="22">
        <f t="shared" si="72"/>
        <v>0</v>
      </c>
    </row>
    <row r="198" spans="1:8" x14ac:dyDescent="0.2">
      <c r="A198" s="24"/>
      <c r="B198" s="21"/>
      <c r="C198" s="30" t="s">
        <v>373</v>
      </c>
      <c r="D198" s="2"/>
      <c r="E198" s="1" t="s">
        <v>348</v>
      </c>
      <c r="F198" s="22">
        <f>F199</f>
        <v>10200</v>
      </c>
      <c r="G198" s="22">
        <f t="shared" si="72"/>
        <v>0</v>
      </c>
      <c r="H198" s="22">
        <f t="shared" si="72"/>
        <v>0</v>
      </c>
    </row>
    <row r="199" spans="1:8" ht="38.25" x14ac:dyDescent="0.2">
      <c r="A199" s="24"/>
      <c r="B199" s="21"/>
      <c r="C199" s="30"/>
      <c r="D199" s="2">
        <v>400</v>
      </c>
      <c r="E199" s="4" t="s">
        <v>98</v>
      </c>
      <c r="F199" s="22">
        <v>10200</v>
      </c>
      <c r="G199" s="22">
        <v>0</v>
      </c>
      <c r="H199" s="22">
        <v>0</v>
      </c>
    </row>
    <row r="200" spans="1:8" x14ac:dyDescent="0.2">
      <c r="A200" s="24"/>
      <c r="B200" s="21" t="s">
        <v>447</v>
      </c>
      <c r="C200" s="28"/>
      <c r="D200" s="23"/>
      <c r="E200" s="6" t="s">
        <v>448</v>
      </c>
      <c r="F200" s="22">
        <f>F201+F208+F231</f>
        <v>18183.630129999998</v>
      </c>
      <c r="G200" s="22">
        <f>G201+G208+G231</f>
        <v>10204</v>
      </c>
      <c r="H200" s="22">
        <f>H201+H208+H231</f>
        <v>9982.18</v>
      </c>
    </row>
    <row r="201" spans="1:8" ht="25.5" x14ac:dyDescent="0.2">
      <c r="A201" s="24"/>
      <c r="B201" s="21"/>
      <c r="C201" s="30" t="s">
        <v>118</v>
      </c>
      <c r="D201" s="25"/>
      <c r="E201" s="1" t="s">
        <v>119</v>
      </c>
      <c r="F201" s="5">
        <f>F202+F205</f>
        <v>5133.5200000000004</v>
      </c>
      <c r="G201" s="5">
        <f>G202+G205</f>
        <v>5944</v>
      </c>
      <c r="H201" s="5">
        <f>H202+H205</f>
        <v>5722.1799999999994</v>
      </c>
    </row>
    <row r="202" spans="1:8" ht="25.5" x14ac:dyDescent="0.2">
      <c r="A202" s="24"/>
      <c r="B202" s="21"/>
      <c r="C202" s="30" t="s">
        <v>148</v>
      </c>
      <c r="D202" s="25"/>
      <c r="E202" s="1" t="s">
        <v>149</v>
      </c>
      <c r="F202" s="5">
        <f t="shared" ref="F202:H203" si="73">F203</f>
        <v>1332.18</v>
      </c>
      <c r="G202" s="5">
        <f t="shared" si="73"/>
        <v>1732.56</v>
      </c>
      <c r="H202" s="5">
        <f t="shared" si="73"/>
        <v>1522.78</v>
      </c>
    </row>
    <row r="203" spans="1:8" ht="38.25" x14ac:dyDescent="0.2">
      <c r="A203" s="24"/>
      <c r="B203" s="21"/>
      <c r="C203" s="30" t="s">
        <v>301</v>
      </c>
      <c r="D203" s="25"/>
      <c r="E203" s="1" t="s">
        <v>129</v>
      </c>
      <c r="F203" s="5">
        <f t="shared" si="73"/>
        <v>1332.18</v>
      </c>
      <c r="G203" s="5">
        <f t="shared" si="73"/>
        <v>1732.56</v>
      </c>
      <c r="H203" s="5">
        <f t="shared" si="73"/>
        <v>1522.78</v>
      </c>
    </row>
    <row r="204" spans="1:8" ht="25.5" x14ac:dyDescent="0.2">
      <c r="A204" s="24"/>
      <c r="B204" s="21"/>
      <c r="C204" s="30"/>
      <c r="D204" s="25">
        <v>200</v>
      </c>
      <c r="E204" s="1" t="s">
        <v>104</v>
      </c>
      <c r="F204" s="5">
        <v>1332.18</v>
      </c>
      <c r="G204" s="12">
        <v>1732.56</v>
      </c>
      <c r="H204" s="12">
        <v>1522.78</v>
      </c>
    </row>
    <row r="205" spans="1:8" ht="25.5" x14ac:dyDescent="0.2">
      <c r="A205" s="24"/>
      <c r="B205" s="21"/>
      <c r="C205" s="30" t="s">
        <v>291</v>
      </c>
      <c r="D205" s="25"/>
      <c r="E205" s="1" t="s">
        <v>292</v>
      </c>
      <c r="F205" s="5">
        <f t="shared" ref="F205:H206" si="74">F206</f>
        <v>3801.34</v>
      </c>
      <c r="G205" s="5">
        <f t="shared" si="74"/>
        <v>4211.4399999999996</v>
      </c>
      <c r="H205" s="5">
        <f t="shared" si="74"/>
        <v>4199.3999999999996</v>
      </c>
    </row>
    <row r="206" spans="1:8" ht="38.25" x14ac:dyDescent="0.2">
      <c r="A206" s="24"/>
      <c r="B206" s="21"/>
      <c r="C206" s="30" t="s">
        <v>293</v>
      </c>
      <c r="D206" s="25"/>
      <c r="E206" s="1" t="s">
        <v>129</v>
      </c>
      <c r="F206" s="5">
        <f t="shared" si="74"/>
        <v>3801.34</v>
      </c>
      <c r="G206" s="5">
        <f t="shared" si="74"/>
        <v>4211.4399999999996</v>
      </c>
      <c r="H206" s="5">
        <f t="shared" si="74"/>
        <v>4199.3999999999996</v>
      </c>
    </row>
    <row r="207" spans="1:8" ht="25.5" x14ac:dyDescent="0.2">
      <c r="A207" s="24"/>
      <c r="B207" s="21"/>
      <c r="C207" s="30"/>
      <c r="D207" s="25">
        <v>200</v>
      </c>
      <c r="E207" s="1" t="s">
        <v>104</v>
      </c>
      <c r="F207" s="5">
        <v>3801.34</v>
      </c>
      <c r="G207" s="12">
        <v>4211.4399999999996</v>
      </c>
      <c r="H207" s="12">
        <v>4199.3999999999996</v>
      </c>
    </row>
    <row r="208" spans="1:8" ht="25.5" x14ac:dyDescent="0.2">
      <c r="A208" s="24"/>
      <c r="B208" s="21"/>
      <c r="C208" s="30" t="s">
        <v>239</v>
      </c>
      <c r="D208" s="25"/>
      <c r="E208" s="1" t="s">
        <v>240</v>
      </c>
      <c r="F208" s="22">
        <f>F209+F225</f>
        <v>12777.994929999999</v>
      </c>
      <c r="G208" s="22">
        <f>G209+G225</f>
        <v>4260</v>
      </c>
      <c r="H208" s="22">
        <f>H209+H225</f>
        <v>4260</v>
      </c>
    </row>
    <row r="209" spans="1:8" ht="25.5" x14ac:dyDescent="0.2">
      <c r="A209" s="24"/>
      <c r="B209" s="21"/>
      <c r="C209" s="30" t="s">
        <v>241</v>
      </c>
      <c r="D209" s="25"/>
      <c r="E209" s="1" t="s">
        <v>242</v>
      </c>
      <c r="F209" s="11">
        <f>F210+F217+F222</f>
        <v>12441.994929999999</v>
      </c>
      <c r="G209" s="11">
        <f>G210+G217+G222</f>
        <v>4100</v>
      </c>
      <c r="H209" s="11">
        <f>H210+H217+H222</f>
        <v>4100</v>
      </c>
    </row>
    <row r="210" spans="1:8" ht="25.5" x14ac:dyDescent="0.2">
      <c r="A210" s="24"/>
      <c r="B210" s="21"/>
      <c r="C210" s="30" t="s">
        <v>243</v>
      </c>
      <c r="D210" s="25"/>
      <c r="E210" s="1" t="s">
        <v>244</v>
      </c>
      <c r="F210" s="11">
        <f>F211+F213+F215</f>
        <v>8225</v>
      </c>
      <c r="G210" s="11">
        <f t="shared" ref="G210:H210" si="75">G211+G213+G215</f>
        <v>2900</v>
      </c>
      <c r="H210" s="11">
        <f t="shared" si="75"/>
        <v>2900</v>
      </c>
    </row>
    <row r="211" spans="1:8" ht="25.5" x14ac:dyDescent="0.2">
      <c r="A211" s="24"/>
      <c r="B211" s="21"/>
      <c r="C211" s="30" t="s">
        <v>245</v>
      </c>
      <c r="D211" s="25"/>
      <c r="E211" s="1" t="s">
        <v>113</v>
      </c>
      <c r="F211" s="11">
        <f>F212</f>
        <v>3150</v>
      </c>
      <c r="G211" s="11">
        <f t="shared" ref="G211:H211" si="76">G212</f>
        <v>2500</v>
      </c>
      <c r="H211" s="11">
        <f t="shared" si="76"/>
        <v>2500</v>
      </c>
    </row>
    <row r="212" spans="1:8" ht="25.5" x14ac:dyDescent="0.2">
      <c r="A212" s="24"/>
      <c r="B212" s="21"/>
      <c r="C212" s="30"/>
      <c r="D212" s="25">
        <v>200</v>
      </c>
      <c r="E212" s="1" t="s">
        <v>104</v>
      </c>
      <c r="F212" s="11">
        <v>3150</v>
      </c>
      <c r="G212" s="10">
        <v>2500</v>
      </c>
      <c r="H212" s="10">
        <v>2500</v>
      </c>
    </row>
    <row r="213" spans="1:8" ht="25.5" x14ac:dyDescent="0.2">
      <c r="A213" s="24"/>
      <c r="B213" s="21"/>
      <c r="C213" s="28" t="s">
        <v>246</v>
      </c>
      <c r="D213" s="7"/>
      <c r="E213" s="4" t="s">
        <v>114</v>
      </c>
      <c r="F213" s="11">
        <f>F214</f>
        <v>75</v>
      </c>
      <c r="G213" s="11">
        <f t="shared" ref="G213:H213" si="77">G214</f>
        <v>200</v>
      </c>
      <c r="H213" s="11">
        <f t="shared" si="77"/>
        <v>200</v>
      </c>
    </row>
    <row r="214" spans="1:8" ht="25.5" x14ac:dyDescent="0.2">
      <c r="A214" s="24"/>
      <c r="B214" s="21"/>
      <c r="C214" s="28"/>
      <c r="D214" s="7">
        <v>200</v>
      </c>
      <c r="E214" s="6" t="s">
        <v>104</v>
      </c>
      <c r="F214" s="11">
        <v>75</v>
      </c>
      <c r="G214" s="10">
        <v>200</v>
      </c>
      <c r="H214" s="10">
        <v>200</v>
      </c>
    </row>
    <row r="215" spans="1:8" ht="25.5" x14ac:dyDescent="0.2">
      <c r="A215" s="24"/>
      <c r="B215" s="21"/>
      <c r="C215" s="28" t="s">
        <v>247</v>
      </c>
      <c r="D215" s="7"/>
      <c r="E215" s="4" t="s">
        <v>133</v>
      </c>
      <c r="F215" s="11">
        <f>F216</f>
        <v>5000</v>
      </c>
      <c r="G215" s="11">
        <f t="shared" ref="G215:H215" si="78">G216</f>
        <v>200</v>
      </c>
      <c r="H215" s="11">
        <f t="shared" si="78"/>
        <v>200</v>
      </c>
    </row>
    <row r="216" spans="1:8" ht="25.5" x14ac:dyDescent="0.2">
      <c r="A216" s="24"/>
      <c r="B216" s="21"/>
      <c r="C216" s="28"/>
      <c r="D216" s="7">
        <v>200</v>
      </c>
      <c r="E216" s="6" t="s">
        <v>104</v>
      </c>
      <c r="F216" s="11">
        <v>5000</v>
      </c>
      <c r="G216" s="10">
        <v>200</v>
      </c>
      <c r="H216" s="10">
        <v>200</v>
      </c>
    </row>
    <row r="217" spans="1:8" ht="25.5" x14ac:dyDescent="0.2">
      <c r="A217" s="24"/>
      <c r="B217" s="21"/>
      <c r="C217" s="30" t="s">
        <v>250</v>
      </c>
      <c r="D217" s="25"/>
      <c r="E217" s="4" t="s">
        <v>81</v>
      </c>
      <c r="F217" s="11">
        <f>F218+F220</f>
        <v>4073.7449999999999</v>
      </c>
      <c r="G217" s="11">
        <f t="shared" ref="G217:H217" si="79">G218+G220</f>
        <v>1200</v>
      </c>
      <c r="H217" s="11">
        <f t="shared" si="79"/>
        <v>1200</v>
      </c>
    </row>
    <row r="218" spans="1:8" ht="25.5" x14ac:dyDescent="0.2">
      <c r="A218" s="24"/>
      <c r="B218" s="21"/>
      <c r="C218" s="30" t="s">
        <v>251</v>
      </c>
      <c r="D218" s="25"/>
      <c r="E218" s="1" t="s">
        <v>12</v>
      </c>
      <c r="F218" s="11">
        <f>F219</f>
        <v>1473.7449999999999</v>
      </c>
      <c r="G218" s="11">
        <f t="shared" ref="G218:H218" si="80">G219</f>
        <v>800</v>
      </c>
      <c r="H218" s="11">
        <f t="shared" si="80"/>
        <v>800</v>
      </c>
    </row>
    <row r="219" spans="1:8" ht="25.5" x14ac:dyDescent="0.2">
      <c r="A219" s="24"/>
      <c r="B219" s="21"/>
      <c r="C219" s="30"/>
      <c r="D219" s="25">
        <v>200</v>
      </c>
      <c r="E219" s="1" t="s">
        <v>104</v>
      </c>
      <c r="F219" s="11">
        <v>1473.7449999999999</v>
      </c>
      <c r="G219" s="10">
        <v>800</v>
      </c>
      <c r="H219" s="10">
        <v>800</v>
      </c>
    </row>
    <row r="220" spans="1:8" ht="38.25" x14ac:dyDescent="0.2">
      <c r="A220" s="24"/>
      <c r="B220" s="21"/>
      <c r="C220" s="30" t="s">
        <v>253</v>
      </c>
      <c r="D220" s="25"/>
      <c r="E220" s="1" t="s">
        <v>252</v>
      </c>
      <c r="F220" s="11">
        <f>F221</f>
        <v>2600</v>
      </c>
      <c r="G220" s="11">
        <f t="shared" ref="G220:H220" si="81">G221</f>
        <v>400</v>
      </c>
      <c r="H220" s="11">
        <f t="shared" si="81"/>
        <v>400</v>
      </c>
    </row>
    <row r="221" spans="1:8" ht="25.5" x14ac:dyDescent="0.2">
      <c r="A221" s="24"/>
      <c r="B221" s="21"/>
      <c r="C221" s="30"/>
      <c r="D221" s="25">
        <v>200</v>
      </c>
      <c r="E221" s="1" t="s">
        <v>104</v>
      </c>
      <c r="F221" s="11">
        <v>2600</v>
      </c>
      <c r="G221" s="10">
        <v>400</v>
      </c>
      <c r="H221" s="10">
        <v>400</v>
      </c>
    </row>
    <row r="222" spans="1:8" ht="38.25" x14ac:dyDescent="0.2">
      <c r="A222" s="24"/>
      <c r="B222" s="21"/>
      <c r="C222" s="30" t="s">
        <v>374</v>
      </c>
      <c r="D222" s="2"/>
      <c r="E222" s="1" t="s">
        <v>365</v>
      </c>
      <c r="F222" s="11">
        <f>F223</f>
        <v>143.24993000000001</v>
      </c>
      <c r="G222" s="11">
        <f t="shared" ref="G222:H223" si="82">G223</f>
        <v>0</v>
      </c>
      <c r="H222" s="11">
        <f t="shared" si="82"/>
        <v>0</v>
      </c>
    </row>
    <row r="223" spans="1:8" ht="25.5" x14ac:dyDescent="0.2">
      <c r="A223" s="24"/>
      <c r="B223" s="21"/>
      <c r="C223" s="30" t="s">
        <v>375</v>
      </c>
      <c r="D223" s="2"/>
      <c r="E223" s="1" t="s">
        <v>364</v>
      </c>
      <c r="F223" s="11">
        <f>F224</f>
        <v>143.24993000000001</v>
      </c>
      <c r="G223" s="11">
        <f t="shared" si="82"/>
        <v>0</v>
      </c>
      <c r="H223" s="11">
        <f t="shared" si="82"/>
        <v>0</v>
      </c>
    </row>
    <row r="224" spans="1:8" ht="25.5" x14ac:dyDescent="0.2">
      <c r="A224" s="24"/>
      <c r="B224" s="21"/>
      <c r="C224" s="30"/>
      <c r="D224" s="2">
        <v>200</v>
      </c>
      <c r="E224" s="1" t="s">
        <v>104</v>
      </c>
      <c r="F224" s="11">
        <v>143.24993000000001</v>
      </c>
      <c r="G224" s="10">
        <v>0</v>
      </c>
      <c r="H224" s="10">
        <v>0</v>
      </c>
    </row>
    <row r="225" spans="1:8" x14ac:dyDescent="0.2">
      <c r="A225" s="24"/>
      <c r="B225" s="21"/>
      <c r="C225" s="30" t="s">
        <v>260</v>
      </c>
      <c r="D225" s="25"/>
      <c r="E225" s="1" t="s">
        <v>41</v>
      </c>
      <c r="F225" s="11">
        <f>F226</f>
        <v>336</v>
      </c>
      <c r="G225" s="11">
        <f t="shared" ref="G225:H225" si="83">G226</f>
        <v>160</v>
      </c>
      <c r="H225" s="11">
        <f t="shared" si="83"/>
        <v>160</v>
      </c>
    </row>
    <row r="226" spans="1:8" x14ac:dyDescent="0.2">
      <c r="A226" s="24"/>
      <c r="B226" s="21"/>
      <c r="C226" s="30" t="s">
        <v>261</v>
      </c>
      <c r="D226" s="25"/>
      <c r="E226" s="1" t="s">
        <v>92</v>
      </c>
      <c r="F226" s="11">
        <f>F227+F229</f>
        <v>336</v>
      </c>
      <c r="G226" s="11">
        <f t="shared" ref="G226:H226" si="84">G227+G229</f>
        <v>160</v>
      </c>
      <c r="H226" s="11">
        <f t="shared" si="84"/>
        <v>160</v>
      </c>
    </row>
    <row r="227" spans="1:8" ht="25.5" x14ac:dyDescent="0.2">
      <c r="A227" s="24"/>
      <c r="B227" s="21"/>
      <c r="C227" s="30" t="s">
        <v>262</v>
      </c>
      <c r="D227" s="25"/>
      <c r="E227" s="1" t="s">
        <v>120</v>
      </c>
      <c r="F227" s="11">
        <f>F228</f>
        <v>300</v>
      </c>
      <c r="G227" s="11">
        <f t="shared" ref="G227:H227" si="85">G228</f>
        <v>125</v>
      </c>
      <c r="H227" s="11">
        <f t="shared" si="85"/>
        <v>125</v>
      </c>
    </row>
    <row r="228" spans="1:8" ht="25.5" x14ac:dyDescent="0.2">
      <c r="A228" s="24"/>
      <c r="B228" s="21"/>
      <c r="C228" s="30"/>
      <c r="D228" s="25">
        <v>200</v>
      </c>
      <c r="E228" s="1" t="s">
        <v>104</v>
      </c>
      <c r="F228" s="11">
        <v>300</v>
      </c>
      <c r="G228" s="10">
        <v>125</v>
      </c>
      <c r="H228" s="10">
        <v>125</v>
      </c>
    </row>
    <row r="229" spans="1:8" x14ac:dyDescent="0.2">
      <c r="A229" s="24"/>
      <c r="B229" s="21"/>
      <c r="C229" s="30" t="s">
        <v>263</v>
      </c>
      <c r="D229" s="25"/>
      <c r="E229" s="1" t="s">
        <v>264</v>
      </c>
      <c r="F229" s="11">
        <f>F230</f>
        <v>36</v>
      </c>
      <c r="G229" s="11">
        <f t="shared" ref="G229:H229" si="86">G230</f>
        <v>35</v>
      </c>
      <c r="H229" s="11">
        <f t="shared" si="86"/>
        <v>35</v>
      </c>
    </row>
    <row r="230" spans="1:8" ht="38.25" x14ac:dyDescent="0.2">
      <c r="A230" s="24"/>
      <c r="B230" s="21"/>
      <c r="C230" s="30"/>
      <c r="D230" s="25">
        <v>600</v>
      </c>
      <c r="E230" s="4" t="s">
        <v>95</v>
      </c>
      <c r="F230" s="11">
        <v>36</v>
      </c>
      <c r="G230" s="10">
        <v>35</v>
      </c>
      <c r="H230" s="10">
        <v>35</v>
      </c>
    </row>
    <row r="231" spans="1:8" ht="38.25" x14ac:dyDescent="0.2">
      <c r="A231" s="24"/>
      <c r="B231" s="21"/>
      <c r="C231" s="30" t="s">
        <v>280</v>
      </c>
      <c r="D231" s="25"/>
      <c r="E231" s="1" t="s">
        <v>281</v>
      </c>
      <c r="F231" s="11">
        <f>F232</f>
        <v>272.11520000000002</v>
      </c>
      <c r="G231" s="11">
        <f t="shared" ref="G231:H234" si="87">G232</f>
        <v>0</v>
      </c>
      <c r="H231" s="11">
        <f t="shared" si="87"/>
        <v>0</v>
      </c>
    </row>
    <row r="232" spans="1:8" ht="25.5" x14ac:dyDescent="0.2">
      <c r="A232" s="24"/>
      <c r="B232" s="21"/>
      <c r="C232" s="30" t="s">
        <v>282</v>
      </c>
      <c r="D232" s="25"/>
      <c r="E232" s="1" t="s">
        <v>283</v>
      </c>
      <c r="F232" s="11">
        <f>F233</f>
        <v>272.11520000000002</v>
      </c>
      <c r="G232" s="11">
        <f t="shared" si="87"/>
        <v>0</v>
      </c>
      <c r="H232" s="11">
        <f t="shared" si="87"/>
        <v>0</v>
      </c>
    </row>
    <row r="233" spans="1:8" ht="38.25" x14ac:dyDescent="0.2">
      <c r="A233" s="24"/>
      <c r="B233" s="21"/>
      <c r="C233" s="30" t="s">
        <v>284</v>
      </c>
      <c r="D233" s="25"/>
      <c r="E233" s="1" t="s">
        <v>285</v>
      </c>
      <c r="F233" s="11">
        <f>F234</f>
        <v>272.11520000000002</v>
      </c>
      <c r="G233" s="11">
        <f t="shared" si="87"/>
        <v>0</v>
      </c>
      <c r="H233" s="11">
        <f t="shared" si="87"/>
        <v>0</v>
      </c>
    </row>
    <row r="234" spans="1:8" ht="25.5" x14ac:dyDescent="0.2">
      <c r="A234" s="24"/>
      <c r="B234" s="21"/>
      <c r="C234" s="30" t="s">
        <v>339</v>
      </c>
      <c r="D234" s="25"/>
      <c r="E234" s="1" t="s">
        <v>333</v>
      </c>
      <c r="F234" s="11">
        <f>F235</f>
        <v>272.11520000000002</v>
      </c>
      <c r="G234" s="11">
        <f t="shared" si="87"/>
        <v>0</v>
      </c>
      <c r="H234" s="11">
        <f t="shared" si="87"/>
        <v>0</v>
      </c>
    </row>
    <row r="235" spans="1:8" ht="25.5" x14ac:dyDescent="0.2">
      <c r="A235" s="24"/>
      <c r="B235" s="21"/>
      <c r="C235" s="30"/>
      <c r="D235" s="25">
        <v>200</v>
      </c>
      <c r="E235" s="1" t="s">
        <v>104</v>
      </c>
      <c r="F235" s="11">
        <v>272.11520000000002</v>
      </c>
      <c r="G235" s="10">
        <v>0</v>
      </c>
      <c r="H235" s="10">
        <v>0</v>
      </c>
    </row>
    <row r="236" spans="1:8" x14ac:dyDescent="0.2">
      <c r="A236" s="24"/>
      <c r="B236" s="21" t="s">
        <v>449</v>
      </c>
      <c r="C236" s="28"/>
      <c r="D236" s="7"/>
      <c r="E236" s="6" t="s">
        <v>450</v>
      </c>
      <c r="F236" s="11">
        <f t="shared" ref="F236:H241" si="88">F237</f>
        <v>360</v>
      </c>
      <c r="G236" s="11">
        <f t="shared" si="88"/>
        <v>360</v>
      </c>
      <c r="H236" s="11">
        <f t="shared" si="88"/>
        <v>360</v>
      </c>
    </row>
    <row r="237" spans="1:8" ht="25.5" x14ac:dyDescent="0.2">
      <c r="A237" s="24"/>
      <c r="B237" s="21" t="s">
        <v>451</v>
      </c>
      <c r="C237" s="28"/>
      <c r="D237" s="7"/>
      <c r="E237" s="6" t="s">
        <v>452</v>
      </c>
      <c r="F237" s="11">
        <f t="shared" si="88"/>
        <v>360</v>
      </c>
      <c r="G237" s="11">
        <f t="shared" si="88"/>
        <v>360</v>
      </c>
      <c r="H237" s="11">
        <f t="shared" si="88"/>
        <v>360</v>
      </c>
    </row>
    <row r="238" spans="1:8" ht="25.5" x14ac:dyDescent="0.2">
      <c r="A238" s="24"/>
      <c r="B238" s="21"/>
      <c r="C238" s="30" t="s">
        <v>239</v>
      </c>
      <c r="D238" s="25"/>
      <c r="E238" s="1" t="s">
        <v>240</v>
      </c>
      <c r="F238" s="11">
        <f t="shared" si="88"/>
        <v>360</v>
      </c>
      <c r="G238" s="11">
        <f t="shared" si="88"/>
        <v>360</v>
      </c>
      <c r="H238" s="11">
        <f t="shared" si="88"/>
        <v>360</v>
      </c>
    </row>
    <row r="239" spans="1:8" x14ac:dyDescent="0.2">
      <c r="A239" s="24"/>
      <c r="B239" s="21"/>
      <c r="C239" s="30" t="s">
        <v>260</v>
      </c>
      <c r="D239" s="25"/>
      <c r="E239" s="1" t="s">
        <v>41</v>
      </c>
      <c r="F239" s="11">
        <f t="shared" si="88"/>
        <v>360</v>
      </c>
      <c r="G239" s="11">
        <f t="shared" si="88"/>
        <v>360</v>
      </c>
      <c r="H239" s="11">
        <f t="shared" si="88"/>
        <v>360</v>
      </c>
    </row>
    <row r="240" spans="1:8" x14ac:dyDescent="0.2">
      <c r="A240" s="24"/>
      <c r="B240" s="21"/>
      <c r="C240" s="30" t="s">
        <v>261</v>
      </c>
      <c r="D240" s="25"/>
      <c r="E240" s="1" t="s">
        <v>92</v>
      </c>
      <c r="F240" s="11">
        <f>F241</f>
        <v>360</v>
      </c>
      <c r="G240" s="11">
        <f t="shared" si="88"/>
        <v>360</v>
      </c>
      <c r="H240" s="11">
        <f t="shared" si="88"/>
        <v>360</v>
      </c>
    </row>
    <row r="241" spans="1:8" ht="38.25" x14ac:dyDescent="0.2">
      <c r="A241" s="24"/>
      <c r="B241" s="21"/>
      <c r="C241" s="30" t="s">
        <v>265</v>
      </c>
      <c r="D241" s="25"/>
      <c r="E241" s="1" t="s">
        <v>131</v>
      </c>
      <c r="F241" s="11">
        <f>F242</f>
        <v>360</v>
      </c>
      <c r="G241" s="11">
        <f t="shared" si="88"/>
        <v>360</v>
      </c>
      <c r="H241" s="11">
        <f t="shared" si="88"/>
        <v>360</v>
      </c>
    </row>
    <row r="242" spans="1:8" ht="25.5" x14ac:dyDescent="0.2">
      <c r="A242" s="24"/>
      <c r="B242" s="21"/>
      <c r="C242" s="30"/>
      <c r="D242" s="25">
        <v>200</v>
      </c>
      <c r="E242" s="1" t="s">
        <v>104</v>
      </c>
      <c r="F242" s="11">
        <v>360</v>
      </c>
      <c r="G242" s="10">
        <v>360</v>
      </c>
      <c r="H242" s="10">
        <v>360</v>
      </c>
    </row>
    <row r="243" spans="1:8" x14ac:dyDescent="0.2">
      <c r="A243" s="24"/>
      <c r="B243" s="21" t="s">
        <v>453</v>
      </c>
      <c r="C243" s="28"/>
      <c r="D243" s="23"/>
      <c r="E243" s="6" t="s">
        <v>454</v>
      </c>
      <c r="F243" s="22">
        <f>F244+F270+F303+F324+F329</f>
        <v>175631.70033999998</v>
      </c>
      <c r="G243" s="22">
        <f>G244+G270+G303+G324+G329</f>
        <v>169805.26789000002</v>
      </c>
      <c r="H243" s="22">
        <f>H244+H270+H303+H324+H329</f>
        <v>172600.32488999999</v>
      </c>
    </row>
    <row r="244" spans="1:8" x14ac:dyDescent="0.2">
      <c r="A244" s="24"/>
      <c r="B244" s="21" t="s">
        <v>455</v>
      </c>
      <c r="C244" s="28"/>
      <c r="D244" s="23"/>
      <c r="E244" s="6" t="s">
        <v>456</v>
      </c>
      <c r="F244" s="22">
        <f>F245+F261</f>
        <v>56284.167779999996</v>
      </c>
      <c r="G244" s="22">
        <f>G245+G261</f>
        <v>55703.30717</v>
      </c>
      <c r="H244" s="22">
        <f>H245+H261</f>
        <v>55757.52117</v>
      </c>
    </row>
    <row r="245" spans="1:8" ht="51" x14ac:dyDescent="0.2">
      <c r="A245" s="24"/>
      <c r="B245" s="21"/>
      <c r="C245" s="28" t="s">
        <v>52</v>
      </c>
      <c r="D245" s="7"/>
      <c r="E245" s="4" t="s">
        <v>28</v>
      </c>
      <c r="F245" s="22">
        <f>F246</f>
        <v>4676.5466100000003</v>
      </c>
      <c r="G245" s="22">
        <f t="shared" ref="G245:H245" si="89">G246</f>
        <v>3300</v>
      </c>
      <c r="H245" s="22">
        <f t="shared" si="89"/>
        <v>4100</v>
      </c>
    </row>
    <row r="246" spans="1:8" ht="38.25" x14ac:dyDescent="0.2">
      <c r="A246" s="24"/>
      <c r="B246" s="21"/>
      <c r="C246" s="28" t="s">
        <v>53</v>
      </c>
      <c r="D246" s="7"/>
      <c r="E246" s="4" t="s">
        <v>29</v>
      </c>
      <c r="F246" s="11">
        <f>F247+F252+F255+F258</f>
        <v>4676.5466100000003</v>
      </c>
      <c r="G246" s="11">
        <f>G247+G252+G255+G258</f>
        <v>3300</v>
      </c>
      <c r="H246" s="11">
        <f>H247+H252+H255+H258</f>
        <v>4100</v>
      </c>
    </row>
    <row r="247" spans="1:8" ht="38.25" x14ac:dyDescent="0.2">
      <c r="A247" s="24"/>
      <c r="B247" s="21"/>
      <c r="C247" s="28" t="s">
        <v>54</v>
      </c>
      <c r="D247" s="7"/>
      <c r="E247" s="4" t="s">
        <v>55</v>
      </c>
      <c r="F247" s="11">
        <f>F248+F250</f>
        <v>300</v>
      </c>
      <c r="G247" s="11">
        <f t="shared" ref="G247:H247" si="90">G248+G250</f>
        <v>3300</v>
      </c>
      <c r="H247" s="11">
        <f t="shared" si="90"/>
        <v>4100</v>
      </c>
    </row>
    <row r="248" spans="1:8" ht="38.25" x14ac:dyDescent="0.2">
      <c r="A248" s="24"/>
      <c r="B248" s="21"/>
      <c r="C248" s="28" t="s">
        <v>111</v>
      </c>
      <c r="D248" s="7"/>
      <c r="E248" s="4" t="s">
        <v>105</v>
      </c>
      <c r="F248" s="11">
        <f>F249</f>
        <v>300</v>
      </c>
      <c r="G248" s="11">
        <f t="shared" ref="G248:H248" si="91">G249</f>
        <v>3000</v>
      </c>
      <c r="H248" s="11">
        <f t="shared" si="91"/>
        <v>4100</v>
      </c>
    </row>
    <row r="249" spans="1:8" ht="38.25" x14ac:dyDescent="0.2">
      <c r="A249" s="24"/>
      <c r="B249" s="21"/>
      <c r="C249" s="28"/>
      <c r="D249" s="7">
        <v>600</v>
      </c>
      <c r="E249" s="4" t="s">
        <v>95</v>
      </c>
      <c r="F249" s="11">
        <v>300</v>
      </c>
      <c r="G249" s="10">
        <v>3000</v>
      </c>
      <c r="H249" s="10">
        <v>4100</v>
      </c>
    </row>
    <row r="250" spans="1:8" ht="25.5" x14ac:dyDescent="0.2">
      <c r="A250" s="24"/>
      <c r="B250" s="21"/>
      <c r="C250" s="30" t="s">
        <v>174</v>
      </c>
      <c r="D250" s="25"/>
      <c r="E250" s="1" t="s">
        <v>175</v>
      </c>
      <c r="F250" s="5">
        <f>F251</f>
        <v>0</v>
      </c>
      <c r="G250" s="5">
        <f t="shared" ref="G250:H250" si="92">G251</f>
        <v>300</v>
      </c>
      <c r="H250" s="5">
        <f t="shared" si="92"/>
        <v>0</v>
      </c>
    </row>
    <row r="251" spans="1:8" ht="38.25" x14ac:dyDescent="0.2">
      <c r="A251" s="24"/>
      <c r="B251" s="21"/>
      <c r="C251" s="30"/>
      <c r="D251" s="25">
        <v>600</v>
      </c>
      <c r="E251" s="1" t="s">
        <v>95</v>
      </c>
      <c r="F251" s="5">
        <v>0</v>
      </c>
      <c r="G251" s="12">
        <v>300</v>
      </c>
      <c r="H251" s="12">
        <v>0</v>
      </c>
    </row>
    <row r="252" spans="1:8" ht="38.25" x14ac:dyDescent="0.2">
      <c r="A252" s="24"/>
      <c r="B252" s="21"/>
      <c r="C252" s="30" t="s">
        <v>457</v>
      </c>
      <c r="D252" s="25"/>
      <c r="E252" s="1" t="s">
        <v>458</v>
      </c>
      <c r="F252" s="5">
        <f>F253</f>
        <v>2106.4838100000002</v>
      </c>
      <c r="G252" s="5">
        <f t="shared" ref="G252:H253" si="93">G253</f>
        <v>0</v>
      </c>
      <c r="H252" s="5">
        <f t="shared" si="93"/>
        <v>0</v>
      </c>
    </row>
    <row r="253" spans="1:8" ht="38.25" x14ac:dyDescent="0.2">
      <c r="A253" s="24"/>
      <c r="B253" s="21"/>
      <c r="C253" s="30" t="s">
        <v>459</v>
      </c>
      <c r="D253" s="25"/>
      <c r="E253" s="1" t="s">
        <v>335</v>
      </c>
      <c r="F253" s="5">
        <f>F254</f>
        <v>2106.4838100000002</v>
      </c>
      <c r="G253" s="5">
        <f t="shared" si="93"/>
        <v>0</v>
      </c>
      <c r="H253" s="5">
        <f t="shared" si="93"/>
        <v>0</v>
      </c>
    </row>
    <row r="254" spans="1:8" ht="38.25" x14ac:dyDescent="0.2">
      <c r="A254" s="24"/>
      <c r="B254" s="21"/>
      <c r="C254" s="30"/>
      <c r="D254" s="25">
        <v>600</v>
      </c>
      <c r="E254" s="1" t="s">
        <v>95</v>
      </c>
      <c r="F254" s="5">
        <v>2106.4838100000002</v>
      </c>
      <c r="G254" s="12">
        <v>0</v>
      </c>
      <c r="H254" s="12">
        <v>0</v>
      </c>
    </row>
    <row r="255" spans="1:8" ht="38.25" x14ac:dyDescent="0.2">
      <c r="A255" s="24"/>
      <c r="B255" s="21"/>
      <c r="C255" s="28" t="s">
        <v>359</v>
      </c>
      <c r="D255" s="7"/>
      <c r="E255" s="4" t="s">
        <v>361</v>
      </c>
      <c r="F255" s="5">
        <f>F256</f>
        <v>2180.0628000000002</v>
      </c>
      <c r="G255" s="5">
        <f t="shared" ref="G255:H256" si="94">G256</f>
        <v>0</v>
      </c>
      <c r="H255" s="5">
        <f t="shared" si="94"/>
        <v>0</v>
      </c>
    </row>
    <row r="256" spans="1:8" ht="38.25" x14ac:dyDescent="0.2">
      <c r="A256" s="24"/>
      <c r="B256" s="21"/>
      <c r="C256" s="30" t="s">
        <v>360</v>
      </c>
      <c r="D256" s="7"/>
      <c r="E256" s="4" t="s">
        <v>362</v>
      </c>
      <c r="F256" s="5">
        <f>F257</f>
        <v>2180.0628000000002</v>
      </c>
      <c r="G256" s="5">
        <f t="shared" si="94"/>
        <v>0</v>
      </c>
      <c r="H256" s="5">
        <f t="shared" si="94"/>
        <v>0</v>
      </c>
    </row>
    <row r="257" spans="1:8" ht="38.25" x14ac:dyDescent="0.2">
      <c r="A257" s="24"/>
      <c r="B257" s="21"/>
      <c r="C257" s="28"/>
      <c r="D257" s="7">
        <v>600</v>
      </c>
      <c r="E257" s="4" t="s">
        <v>95</v>
      </c>
      <c r="F257" s="5">
        <v>2180.0628000000002</v>
      </c>
      <c r="G257" s="12">
        <v>0</v>
      </c>
      <c r="H257" s="12">
        <v>0</v>
      </c>
    </row>
    <row r="258" spans="1:8" ht="38.25" x14ac:dyDescent="0.2">
      <c r="A258" s="24"/>
      <c r="B258" s="21"/>
      <c r="C258" s="28" t="s">
        <v>376</v>
      </c>
      <c r="D258" s="7"/>
      <c r="E258" s="4" t="s">
        <v>366</v>
      </c>
      <c r="F258" s="5">
        <f>F259</f>
        <v>90</v>
      </c>
      <c r="G258" s="5">
        <f t="shared" ref="G258:H259" si="95">G259</f>
        <v>0</v>
      </c>
      <c r="H258" s="5">
        <f t="shared" si="95"/>
        <v>0</v>
      </c>
    </row>
    <row r="259" spans="1:8" ht="25.5" x14ac:dyDescent="0.2">
      <c r="A259" s="24"/>
      <c r="B259" s="21"/>
      <c r="C259" s="30" t="s">
        <v>377</v>
      </c>
      <c r="D259" s="7"/>
      <c r="E259" s="4" t="s">
        <v>367</v>
      </c>
      <c r="F259" s="5">
        <f>F260</f>
        <v>90</v>
      </c>
      <c r="G259" s="5">
        <f t="shared" si="95"/>
        <v>0</v>
      </c>
      <c r="H259" s="5">
        <f t="shared" si="95"/>
        <v>0</v>
      </c>
    </row>
    <row r="260" spans="1:8" ht="38.25" x14ac:dyDescent="0.2">
      <c r="A260" s="24"/>
      <c r="B260" s="21"/>
      <c r="C260" s="28"/>
      <c r="D260" s="7">
        <v>600</v>
      </c>
      <c r="E260" s="4" t="s">
        <v>95</v>
      </c>
      <c r="F260" s="5">
        <v>90</v>
      </c>
      <c r="G260" s="12">
        <v>0</v>
      </c>
      <c r="H260" s="12">
        <v>0</v>
      </c>
    </row>
    <row r="261" spans="1:8" ht="25.5" x14ac:dyDescent="0.2">
      <c r="A261" s="24"/>
      <c r="B261" s="21"/>
      <c r="C261" s="30" t="s">
        <v>192</v>
      </c>
      <c r="D261" s="25"/>
      <c r="E261" s="1" t="s">
        <v>340</v>
      </c>
      <c r="F261" s="5">
        <f>F262</f>
        <v>51607.621169999999</v>
      </c>
      <c r="G261" s="5">
        <f t="shared" ref="G261:H262" si="96">G262</f>
        <v>52403.30717</v>
      </c>
      <c r="H261" s="5">
        <f t="shared" si="96"/>
        <v>51657.52117</v>
      </c>
    </row>
    <row r="262" spans="1:8" ht="25.5" x14ac:dyDescent="0.2">
      <c r="A262" s="24"/>
      <c r="B262" s="21"/>
      <c r="C262" s="30" t="s">
        <v>193</v>
      </c>
      <c r="D262" s="25"/>
      <c r="E262" s="1" t="s">
        <v>33</v>
      </c>
      <c r="F262" s="5">
        <f>F263</f>
        <v>51607.621169999999</v>
      </c>
      <c r="G262" s="5">
        <f t="shared" si="96"/>
        <v>52403.30717</v>
      </c>
      <c r="H262" s="5">
        <f t="shared" si="96"/>
        <v>51657.52117</v>
      </c>
    </row>
    <row r="263" spans="1:8" ht="25.5" x14ac:dyDescent="0.2">
      <c r="A263" s="24"/>
      <c r="B263" s="21"/>
      <c r="C263" s="30" t="s">
        <v>194</v>
      </c>
      <c r="D263" s="25"/>
      <c r="E263" s="1" t="s">
        <v>67</v>
      </c>
      <c r="F263" s="5">
        <f>F264+F266+F268</f>
        <v>51607.621169999999</v>
      </c>
      <c r="G263" s="5">
        <f t="shared" ref="G263:H263" si="97">G264+G266+G268</f>
        <v>52403.30717</v>
      </c>
      <c r="H263" s="5">
        <f t="shared" si="97"/>
        <v>51657.52117</v>
      </c>
    </row>
    <row r="264" spans="1:8" ht="25.5" x14ac:dyDescent="0.2">
      <c r="A264" s="24"/>
      <c r="B264" s="21"/>
      <c r="C264" s="30" t="s">
        <v>195</v>
      </c>
      <c r="D264" s="25"/>
      <c r="E264" s="1" t="s">
        <v>121</v>
      </c>
      <c r="F264" s="5">
        <f>SUM(F265:F265)</f>
        <v>30381.414000000001</v>
      </c>
      <c r="G264" s="5">
        <f>SUM(G265:G265)</f>
        <v>30827.1</v>
      </c>
      <c r="H264" s="5">
        <f>SUM(H265:H265)</f>
        <v>30431.313999999998</v>
      </c>
    </row>
    <row r="265" spans="1:8" ht="38.25" x14ac:dyDescent="0.2">
      <c r="A265" s="24"/>
      <c r="B265" s="21"/>
      <c r="C265" s="30"/>
      <c r="D265" s="25">
        <v>600</v>
      </c>
      <c r="E265" s="4" t="s">
        <v>95</v>
      </c>
      <c r="F265" s="5">
        <v>30381.414000000001</v>
      </c>
      <c r="G265" s="12">
        <v>30827.1</v>
      </c>
      <c r="H265" s="12">
        <v>30431.313999999998</v>
      </c>
    </row>
    <row r="266" spans="1:8" ht="51" x14ac:dyDescent="0.2">
      <c r="A266" s="24"/>
      <c r="B266" s="21"/>
      <c r="C266" s="30" t="s">
        <v>328</v>
      </c>
      <c r="D266" s="25"/>
      <c r="E266" s="4" t="s">
        <v>329</v>
      </c>
      <c r="F266" s="5">
        <f>F267</f>
        <v>0</v>
      </c>
      <c r="G266" s="5">
        <f t="shared" ref="G266:H266" si="98">G267</f>
        <v>350</v>
      </c>
      <c r="H266" s="5">
        <f t="shared" si="98"/>
        <v>0</v>
      </c>
    </row>
    <row r="267" spans="1:8" ht="38.25" x14ac:dyDescent="0.2">
      <c r="A267" s="24"/>
      <c r="B267" s="21"/>
      <c r="C267" s="30"/>
      <c r="D267" s="25">
        <v>600</v>
      </c>
      <c r="E267" s="4" t="s">
        <v>95</v>
      </c>
      <c r="F267" s="5">
        <v>0</v>
      </c>
      <c r="G267" s="12">
        <v>350</v>
      </c>
      <c r="H267" s="12">
        <v>0</v>
      </c>
    </row>
    <row r="268" spans="1:8" ht="51" x14ac:dyDescent="0.2">
      <c r="A268" s="24"/>
      <c r="B268" s="21"/>
      <c r="C268" s="30" t="s">
        <v>230</v>
      </c>
      <c r="D268" s="25"/>
      <c r="E268" s="1" t="s">
        <v>5</v>
      </c>
      <c r="F268" s="5">
        <f>F269</f>
        <v>21226.207170000001</v>
      </c>
      <c r="G268" s="5">
        <f>G269</f>
        <v>21226.207170000001</v>
      </c>
      <c r="H268" s="5">
        <f>H269</f>
        <v>21226.207170000001</v>
      </c>
    </row>
    <row r="269" spans="1:8" ht="38.25" x14ac:dyDescent="0.2">
      <c r="A269" s="24"/>
      <c r="B269" s="21"/>
      <c r="C269" s="30"/>
      <c r="D269" s="25">
        <v>600</v>
      </c>
      <c r="E269" s="4" t="s">
        <v>95</v>
      </c>
      <c r="F269" s="5">
        <v>21226.207170000001</v>
      </c>
      <c r="G269" s="12">
        <v>21226.207170000001</v>
      </c>
      <c r="H269" s="12">
        <v>21226.207170000001</v>
      </c>
    </row>
    <row r="270" spans="1:8" x14ac:dyDescent="0.2">
      <c r="A270" s="24"/>
      <c r="B270" s="21" t="s">
        <v>460</v>
      </c>
      <c r="C270" s="28"/>
      <c r="D270" s="23"/>
      <c r="E270" s="6" t="s">
        <v>461</v>
      </c>
      <c r="F270" s="22">
        <f>F271+F287+F296</f>
        <v>73301.713449999996</v>
      </c>
      <c r="G270" s="22">
        <f t="shared" ref="G270:H270" si="99">G271+G287+G296</f>
        <v>65776.618100000007</v>
      </c>
      <c r="H270" s="22">
        <f t="shared" si="99"/>
        <v>67579.861099999995</v>
      </c>
    </row>
    <row r="271" spans="1:8" ht="51" x14ac:dyDescent="0.2">
      <c r="A271" s="24"/>
      <c r="B271" s="21"/>
      <c r="C271" s="28" t="s">
        <v>52</v>
      </c>
      <c r="D271" s="23"/>
      <c r="E271" s="4" t="s">
        <v>28</v>
      </c>
      <c r="F271" s="22">
        <f>F272</f>
        <v>10729.710349999999</v>
      </c>
      <c r="G271" s="22">
        <f t="shared" ref="G271:H274" si="100">G272</f>
        <v>3300</v>
      </c>
      <c r="H271" s="22">
        <f t="shared" si="100"/>
        <v>5000</v>
      </c>
    </row>
    <row r="272" spans="1:8" ht="38.25" x14ac:dyDescent="0.2">
      <c r="A272" s="24"/>
      <c r="B272" s="21"/>
      <c r="C272" s="28" t="s">
        <v>53</v>
      </c>
      <c r="D272" s="23"/>
      <c r="E272" s="4" t="s">
        <v>29</v>
      </c>
      <c r="F272" s="22">
        <f>F273+F278+F281+F284</f>
        <v>10729.710349999999</v>
      </c>
      <c r="G272" s="22">
        <f t="shared" ref="G272:H272" si="101">G273+G278+G281+G284</f>
        <v>3300</v>
      </c>
      <c r="H272" s="22">
        <f t="shared" si="101"/>
        <v>5000</v>
      </c>
    </row>
    <row r="273" spans="1:8" ht="38.25" x14ac:dyDescent="0.2">
      <c r="A273" s="24"/>
      <c r="B273" s="21"/>
      <c r="C273" s="28" t="s">
        <v>54</v>
      </c>
      <c r="D273" s="7"/>
      <c r="E273" s="4" t="s">
        <v>55</v>
      </c>
      <c r="F273" s="11">
        <f>F274+F276</f>
        <v>3600</v>
      </c>
      <c r="G273" s="11">
        <f t="shared" ref="G273:H273" si="102">G274+G276</f>
        <v>3300</v>
      </c>
      <c r="H273" s="11">
        <f t="shared" si="102"/>
        <v>5000</v>
      </c>
    </row>
    <row r="274" spans="1:8" ht="38.25" x14ac:dyDescent="0.2">
      <c r="A274" s="24"/>
      <c r="B274" s="21"/>
      <c r="C274" s="28" t="s">
        <v>111</v>
      </c>
      <c r="D274" s="7"/>
      <c r="E274" s="4" t="s">
        <v>105</v>
      </c>
      <c r="F274" s="11">
        <f>F275</f>
        <v>3600</v>
      </c>
      <c r="G274" s="11">
        <f t="shared" si="100"/>
        <v>3000</v>
      </c>
      <c r="H274" s="11">
        <f t="shared" si="100"/>
        <v>5000</v>
      </c>
    </row>
    <row r="275" spans="1:8" ht="38.25" x14ac:dyDescent="0.2">
      <c r="A275" s="24"/>
      <c r="B275" s="21"/>
      <c r="C275" s="28"/>
      <c r="D275" s="7">
        <v>600</v>
      </c>
      <c r="E275" s="4" t="s">
        <v>95</v>
      </c>
      <c r="F275" s="11">
        <v>3600</v>
      </c>
      <c r="G275" s="10">
        <v>3000</v>
      </c>
      <c r="H275" s="10">
        <v>5000</v>
      </c>
    </row>
    <row r="276" spans="1:8" ht="25.5" x14ac:dyDescent="0.2">
      <c r="A276" s="24"/>
      <c r="B276" s="21"/>
      <c r="C276" s="30" t="s">
        <v>174</v>
      </c>
      <c r="D276" s="25"/>
      <c r="E276" s="1" t="s">
        <v>175</v>
      </c>
      <c r="F276" s="5">
        <f>F277</f>
        <v>0</v>
      </c>
      <c r="G276" s="5">
        <f>G277</f>
        <v>300</v>
      </c>
      <c r="H276" s="5">
        <f>H277</f>
        <v>0</v>
      </c>
    </row>
    <row r="277" spans="1:8" ht="38.25" x14ac:dyDescent="0.2">
      <c r="A277" s="24"/>
      <c r="B277" s="21"/>
      <c r="C277" s="30"/>
      <c r="D277" s="25">
        <v>600</v>
      </c>
      <c r="E277" s="1" t="s">
        <v>95</v>
      </c>
      <c r="F277" s="5">
        <v>0</v>
      </c>
      <c r="G277" s="12">
        <v>300</v>
      </c>
      <c r="H277" s="12">
        <v>0</v>
      </c>
    </row>
    <row r="278" spans="1:8" ht="63.75" x14ac:dyDescent="0.2">
      <c r="A278" s="24"/>
      <c r="B278" s="21"/>
      <c r="C278" s="30" t="s">
        <v>351</v>
      </c>
      <c r="D278" s="2"/>
      <c r="E278" s="1" t="s">
        <v>352</v>
      </c>
      <c r="F278" s="5">
        <f t="shared" ref="F278:H279" si="103">F279</f>
        <v>1500</v>
      </c>
      <c r="G278" s="5">
        <f t="shared" si="103"/>
        <v>0</v>
      </c>
      <c r="H278" s="5">
        <f t="shared" si="103"/>
        <v>0</v>
      </c>
    </row>
    <row r="279" spans="1:8" ht="51" x14ac:dyDescent="0.2">
      <c r="A279" s="24"/>
      <c r="B279" s="21"/>
      <c r="C279" s="28" t="s">
        <v>353</v>
      </c>
      <c r="D279" s="7"/>
      <c r="E279" s="4" t="s">
        <v>354</v>
      </c>
      <c r="F279" s="5">
        <f t="shared" si="103"/>
        <v>1500</v>
      </c>
      <c r="G279" s="5">
        <f t="shared" si="103"/>
        <v>0</v>
      </c>
      <c r="H279" s="5">
        <f t="shared" si="103"/>
        <v>0</v>
      </c>
    </row>
    <row r="280" spans="1:8" ht="38.25" x14ac:dyDescent="0.2">
      <c r="A280" s="24"/>
      <c r="B280" s="21"/>
      <c r="C280" s="28"/>
      <c r="D280" s="7">
        <v>600</v>
      </c>
      <c r="E280" s="4" t="s">
        <v>95</v>
      </c>
      <c r="F280" s="5">
        <v>1500</v>
      </c>
      <c r="G280" s="12">
        <v>0</v>
      </c>
      <c r="H280" s="12">
        <v>0</v>
      </c>
    </row>
    <row r="281" spans="1:8" ht="38.25" x14ac:dyDescent="0.2">
      <c r="A281" s="24"/>
      <c r="B281" s="21"/>
      <c r="C281" s="30" t="s">
        <v>336</v>
      </c>
      <c r="D281" s="25"/>
      <c r="E281" s="1" t="s">
        <v>462</v>
      </c>
      <c r="F281" s="5">
        <f>F282</f>
        <v>5597.7200499999999</v>
      </c>
      <c r="G281" s="5">
        <f t="shared" ref="G281:H282" si="104">G282</f>
        <v>0</v>
      </c>
      <c r="H281" s="5">
        <f t="shared" si="104"/>
        <v>0</v>
      </c>
    </row>
    <row r="282" spans="1:8" ht="38.25" x14ac:dyDescent="0.2">
      <c r="A282" s="24"/>
      <c r="B282" s="21"/>
      <c r="C282" s="30" t="s">
        <v>463</v>
      </c>
      <c r="D282" s="25"/>
      <c r="E282" s="1" t="s">
        <v>464</v>
      </c>
      <c r="F282" s="5">
        <f>F283</f>
        <v>5597.7200499999999</v>
      </c>
      <c r="G282" s="5">
        <f t="shared" si="104"/>
        <v>0</v>
      </c>
      <c r="H282" s="5">
        <f t="shared" si="104"/>
        <v>0</v>
      </c>
    </row>
    <row r="283" spans="1:8" ht="38.25" x14ac:dyDescent="0.2">
      <c r="A283" s="24"/>
      <c r="B283" s="21"/>
      <c r="C283" s="30"/>
      <c r="D283" s="25">
        <v>600</v>
      </c>
      <c r="E283" s="1" t="s">
        <v>95</v>
      </c>
      <c r="F283" s="5">
        <v>5597.7200499999999</v>
      </c>
      <c r="G283" s="12">
        <v>0</v>
      </c>
      <c r="H283" s="12">
        <v>0</v>
      </c>
    </row>
    <row r="284" spans="1:8" ht="25.5" x14ac:dyDescent="0.2">
      <c r="A284" s="24"/>
      <c r="B284" s="21"/>
      <c r="C284" s="28" t="s">
        <v>380</v>
      </c>
      <c r="D284" s="7"/>
      <c r="E284" s="4" t="s">
        <v>369</v>
      </c>
      <c r="F284" s="5">
        <f>F285</f>
        <v>31.990300000000001</v>
      </c>
      <c r="G284" s="5">
        <f t="shared" ref="G284:H285" si="105">G285</f>
        <v>0</v>
      </c>
      <c r="H284" s="5">
        <f t="shared" si="105"/>
        <v>0</v>
      </c>
    </row>
    <row r="285" spans="1:8" x14ac:dyDescent="0.2">
      <c r="A285" s="24"/>
      <c r="B285" s="21"/>
      <c r="C285" s="30" t="s">
        <v>381</v>
      </c>
      <c r="D285" s="7"/>
      <c r="E285" s="4" t="s">
        <v>368</v>
      </c>
      <c r="F285" s="5">
        <f>F286</f>
        <v>31.990300000000001</v>
      </c>
      <c r="G285" s="5">
        <f t="shared" si="105"/>
        <v>0</v>
      </c>
      <c r="H285" s="5">
        <f t="shared" si="105"/>
        <v>0</v>
      </c>
    </row>
    <row r="286" spans="1:8" ht="38.25" x14ac:dyDescent="0.2">
      <c r="A286" s="24"/>
      <c r="B286" s="21"/>
      <c r="C286" s="28"/>
      <c r="D286" s="7">
        <v>600</v>
      </c>
      <c r="E286" s="4" t="s">
        <v>95</v>
      </c>
      <c r="F286" s="5">
        <v>31.990300000000001</v>
      </c>
      <c r="G286" s="12">
        <v>0</v>
      </c>
      <c r="H286" s="12">
        <v>0</v>
      </c>
    </row>
    <row r="287" spans="1:8" ht="25.5" x14ac:dyDescent="0.2">
      <c r="A287" s="24"/>
      <c r="B287" s="21"/>
      <c r="C287" s="30" t="s">
        <v>192</v>
      </c>
      <c r="D287" s="25"/>
      <c r="E287" s="1" t="s">
        <v>340</v>
      </c>
      <c r="F287" s="22">
        <f>F288</f>
        <v>55753.9611</v>
      </c>
      <c r="G287" s="22">
        <f t="shared" ref="G287:H287" si="106">G288</f>
        <v>56083.518100000001</v>
      </c>
      <c r="H287" s="22">
        <f t="shared" si="106"/>
        <v>56166.061099999999</v>
      </c>
    </row>
    <row r="288" spans="1:8" ht="25.5" x14ac:dyDescent="0.2">
      <c r="A288" s="24"/>
      <c r="B288" s="21"/>
      <c r="C288" s="30" t="s">
        <v>197</v>
      </c>
      <c r="D288" s="25"/>
      <c r="E288" s="1" t="s">
        <v>34</v>
      </c>
      <c r="F288" s="5">
        <f>F289</f>
        <v>55753.9611</v>
      </c>
      <c r="G288" s="5">
        <f>G289</f>
        <v>56083.518100000001</v>
      </c>
      <c r="H288" s="5">
        <f>H289</f>
        <v>56166.061099999999</v>
      </c>
    </row>
    <row r="289" spans="1:8" ht="25.5" x14ac:dyDescent="0.2">
      <c r="A289" s="24"/>
      <c r="B289" s="21"/>
      <c r="C289" s="30" t="s">
        <v>198</v>
      </c>
      <c r="D289" s="25"/>
      <c r="E289" s="1" t="s">
        <v>68</v>
      </c>
      <c r="F289" s="5">
        <f>F290+F292+F294</f>
        <v>55753.9611</v>
      </c>
      <c r="G289" s="5">
        <f t="shared" ref="G289:H289" si="107">G290+G292+G294</f>
        <v>56083.518100000001</v>
      </c>
      <c r="H289" s="5">
        <f t="shared" si="107"/>
        <v>56166.061099999999</v>
      </c>
    </row>
    <row r="290" spans="1:8" ht="25.5" x14ac:dyDescent="0.2">
      <c r="A290" s="24"/>
      <c r="B290" s="21"/>
      <c r="C290" s="30" t="s">
        <v>200</v>
      </c>
      <c r="D290" s="25"/>
      <c r="E290" s="1" t="s">
        <v>121</v>
      </c>
      <c r="F290" s="5">
        <f>SUM(F291:F291)</f>
        <v>36488.472000000002</v>
      </c>
      <c r="G290" s="5">
        <f>SUM(G291:G291)</f>
        <v>36818.029000000002</v>
      </c>
      <c r="H290" s="5">
        <f>SUM(H291:H291)</f>
        <v>36900.572</v>
      </c>
    </row>
    <row r="291" spans="1:8" ht="38.25" x14ac:dyDescent="0.2">
      <c r="A291" s="24"/>
      <c r="B291" s="21"/>
      <c r="C291" s="30"/>
      <c r="D291" s="25">
        <v>600</v>
      </c>
      <c r="E291" s="4" t="s">
        <v>95</v>
      </c>
      <c r="F291" s="5">
        <v>36488.472000000002</v>
      </c>
      <c r="G291" s="12">
        <v>36818.029000000002</v>
      </c>
      <c r="H291" s="12">
        <v>36900.572</v>
      </c>
    </row>
    <row r="292" spans="1:8" ht="63.75" x14ac:dyDescent="0.2">
      <c r="A292" s="24"/>
      <c r="B292" s="21"/>
      <c r="C292" s="30" t="s">
        <v>231</v>
      </c>
      <c r="D292" s="25"/>
      <c r="E292" s="1" t="s">
        <v>6</v>
      </c>
      <c r="F292" s="5">
        <f>F293</f>
        <v>15132.989100000001</v>
      </c>
      <c r="G292" s="5">
        <f>G293</f>
        <v>15132.989100000001</v>
      </c>
      <c r="H292" s="5">
        <f>H293</f>
        <v>15132.989100000001</v>
      </c>
    </row>
    <row r="293" spans="1:8" ht="38.25" x14ac:dyDescent="0.2">
      <c r="A293" s="24"/>
      <c r="B293" s="21"/>
      <c r="C293" s="30"/>
      <c r="D293" s="25">
        <v>600</v>
      </c>
      <c r="E293" s="4" t="s">
        <v>95</v>
      </c>
      <c r="F293" s="5">
        <v>15132.989100000001</v>
      </c>
      <c r="G293" s="12">
        <v>15132.989100000001</v>
      </c>
      <c r="H293" s="12">
        <v>15132.989100000001</v>
      </c>
    </row>
    <row r="294" spans="1:8" ht="51" x14ac:dyDescent="0.2">
      <c r="A294" s="24"/>
      <c r="B294" s="21"/>
      <c r="C294" s="30" t="s">
        <v>306</v>
      </c>
      <c r="D294" s="2"/>
      <c r="E294" s="4" t="s">
        <v>307</v>
      </c>
      <c r="F294" s="5">
        <f>F295</f>
        <v>4132.5</v>
      </c>
      <c r="G294" s="5">
        <f t="shared" ref="G294:H294" si="108">G295</f>
        <v>4132.5</v>
      </c>
      <c r="H294" s="5">
        <f t="shared" si="108"/>
        <v>4132.5</v>
      </c>
    </row>
    <row r="295" spans="1:8" ht="38.25" x14ac:dyDescent="0.2">
      <c r="A295" s="24"/>
      <c r="B295" s="21"/>
      <c r="C295" s="30"/>
      <c r="D295" s="2">
        <v>600</v>
      </c>
      <c r="E295" s="4" t="s">
        <v>95</v>
      </c>
      <c r="F295" s="5">
        <v>4132.5</v>
      </c>
      <c r="G295" s="12">
        <v>4132.5</v>
      </c>
      <c r="H295" s="12">
        <v>4132.5</v>
      </c>
    </row>
    <row r="296" spans="1:8" ht="25.5" x14ac:dyDescent="0.2">
      <c r="A296" s="24"/>
      <c r="B296" s="21"/>
      <c r="C296" s="30" t="s">
        <v>207</v>
      </c>
      <c r="D296" s="25"/>
      <c r="E296" s="1" t="s">
        <v>208</v>
      </c>
      <c r="F296" s="22">
        <f>F297</f>
        <v>6818.0420000000004</v>
      </c>
      <c r="G296" s="22">
        <f t="shared" ref="G296:H297" si="109">G297</f>
        <v>6393.1</v>
      </c>
      <c r="H296" s="22">
        <f t="shared" si="109"/>
        <v>6413.8</v>
      </c>
    </row>
    <row r="297" spans="1:8" ht="38.25" x14ac:dyDescent="0.2">
      <c r="A297" s="24"/>
      <c r="B297" s="21"/>
      <c r="C297" s="30" t="s">
        <v>217</v>
      </c>
      <c r="D297" s="25"/>
      <c r="E297" s="1" t="s">
        <v>36</v>
      </c>
      <c r="F297" s="22">
        <f>F298</f>
        <v>6818.0420000000004</v>
      </c>
      <c r="G297" s="22">
        <f t="shared" si="109"/>
        <v>6393.1</v>
      </c>
      <c r="H297" s="22">
        <f t="shared" si="109"/>
        <v>6413.8</v>
      </c>
    </row>
    <row r="298" spans="1:8" ht="38.25" x14ac:dyDescent="0.2">
      <c r="A298" s="24"/>
      <c r="B298" s="21"/>
      <c r="C298" s="30" t="s">
        <v>216</v>
      </c>
      <c r="D298" s="25"/>
      <c r="E298" s="1" t="s">
        <v>70</v>
      </c>
      <c r="F298" s="22">
        <f>F299+F301</f>
        <v>6818.0420000000004</v>
      </c>
      <c r="G298" s="22">
        <f t="shared" ref="G298:H298" si="110">G299+G301</f>
        <v>6393.1</v>
      </c>
      <c r="H298" s="22">
        <f t="shared" si="110"/>
        <v>6413.8</v>
      </c>
    </row>
    <row r="299" spans="1:8" ht="38.25" x14ac:dyDescent="0.2">
      <c r="A299" s="24"/>
      <c r="B299" s="21"/>
      <c r="C299" s="30" t="s">
        <v>235</v>
      </c>
      <c r="D299" s="25"/>
      <c r="E299" s="4" t="s">
        <v>112</v>
      </c>
      <c r="F299" s="5">
        <f>F300</f>
        <v>802.54200000000003</v>
      </c>
      <c r="G299" s="5">
        <f>G300</f>
        <v>500</v>
      </c>
      <c r="H299" s="5">
        <f>H300</f>
        <v>500</v>
      </c>
    </row>
    <row r="300" spans="1:8" ht="38.25" x14ac:dyDescent="0.2">
      <c r="A300" s="24"/>
      <c r="B300" s="21"/>
      <c r="C300" s="30"/>
      <c r="D300" s="25">
        <v>600</v>
      </c>
      <c r="E300" s="4" t="s">
        <v>95</v>
      </c>
      <c r="F300" s="5">
        <v>802.54200000000003</v>
      </c>
      <c r="G300" s="12">
        <v>500</v>
      </c>
      <c r="H300" s="12">
        <v>500</v>
      </c>
    </row>
    <row r="301" spans="1:8" ht="51" x14ac:dyDescent="0.2">
      <c r="A301" s="24"/>
      <c r="B301" s="21"/>
      <c r="C301" s="30" t="s">
        <v>308</v>
      </c>
      <c r="D301" s="2"/>
      <c r="E301" s="4" t="s">
        <v>309</v>
      </c>
      <c r="F301" s="5">
        <f>F302</f>
        <v>6015.5</v>
      </c>
      <c r="G301" s="5">
        <f t="shared" ref="G301:H301" si="111">G302</f>
        <v>5893.1</v>
      </c>
      <c r="H301" s="5">
        <f t="shared" si="111"/>
        <v>5913.8</v>
      </c>
    </row>
    <row r="302" spans="1:8" ht="38.25" x14ac:dyDescent="0.2">
      <c r="A302" s="24"/>
      <c r="B302" s="21"/>
      <c r="C302" s="30"/>
      <c r="D302" s="2">
        <v>600</v>
      </c>
      <c r="E302" s="4" t="s">
        <v>95</v>
      </c>
      <c r="F302" s="5">
        <v>6015.5</v>
      </c>
      <c r="G302" s="12">
        <v>5893.1</v>
      </c>
      <c r="H302" s="12">
        <v>5913.8</v>
      </c>
    </row>
    <row r="303" spans="1:8" x14ac:dyDescent="0.2">
      <c r="A303" s="24"/>
      <c r="B303" s="21" t="s">
        <v>465</v>
      </c>
      <c r="C303" s="28"/>
      <c r="D303" s="7"/>
      <c r="E303" s="4" t="s">
        <v>466</v>
      </c>
      <c r="F303" s="11">
        <f>F317+F304</f>
        <v>41871.069109999997</v>
      </c>
      <c r="G303" s="11">
        <f>G317+G304</f>
        <v>43673.992620000005</v>
      </c>
      <c r="H303" s="11">
        <f>H317+H304</f>
        <v>44296.892619999999</v>
      </c>
    </row>
    <row r="304" spans="1:8" ht="51" x14ac:dyDescent="0.2">
      <c r="A304" s="24"/>
      <c r="B304" s="21"/>
      <c r="C304" s="28" t="s">
        <v>52</v>
      </c>
      <c r="D304" s="7"/>
      <c r="E304" s="4" t="s">
        <v>28</v>
      </c>
      <c r="F304" s="11">
        <f>F305</f>
        <v>3138.1327700000002</v>
      </c>
      <c r="G304" s="11">
        <f t="shared" ref="G304:H304" si="112">G305</f>
        <v>4370.8</v>
      </c>
      <c r="H304" s="11">
        <f t="shared" si="112"/>
        <v>4993.7</v>
      </c>
    </row>
    <row r="305" spans="1:8" ht="38.25" x14ac:dyDescent="0.2">
      <c r="A305" s="24"/>
      <c r="B305" s="21"/>
      <c r="C305" s="28" t="s">
        <v>53</v>
      </c>
      <c r="D305" s="7"/>
      <c r="E305" s="4" t="s">
        <v>29</v>
      </c>
      <c r="F305" s="11">
        <f>F306+F311+F314</f>
        <v>3138.1327700000002</v>
      </c>
      <c r="G305" s="11">
        <f t="shared" ref="G305:H305" si="113">G306+G311+G314</f>
        <v>4370.8</v>
      </c>
      <c r="H305" s="11">
        <f t="shared" si="113"/>
        <v>4993.7</v>
      </c>
    </row>
    <row r="306" spans="1:8" ht="38.25" x14ac:dyDescent="0.2">
      <c r="A306" s="24"/>
      <c r="B306" s="21"/>
      <c r="C306" s="28" t="s">
        <v>54</v>
      </c>
      <c r="D306" s="7"/>
      <c r="E306" s="4" t="s">
        <v>55</v>
      </c>
      <c r="F306" s="11">
        <f>F307+F309</f>
        <v>1368.1327699999999</v>
      </c>
      <c r="G306" s="11">
        <f t="shared" ref="G306:H306" si="114">G307+G309</f>
        <v>4370.8</v>
      </c>
      <c r="H306" s="11">
        <f t="shared" si="114"/>
        <v>4993.7</v>
      </c>
    </row>
    <row r="307" spans="1:8" ht="38.25" x14ac:dyDescent="0.2">
      <c r="A307" s="24"/>
      <c r="B307" s="21"/>
      <c r="C307" s="28" t="s">
        <v>111</v>
      </c>
      <c r="D307" s="7"/>
      <c r="E307" s="4" t="s">
        <v>105</v>
      </c>
      <c r="F307" s="11">
        <f>F308</f>
        <v>1368.1327699999999</v>
      </c>
      <c r="G307" s="11">
        <f t="shared" ref="G307:H307" si="115">G308</f>
        <v>3970.8</v>
      </c>
      <c r="H307" s="11">
        <f t="shared" si="115"/>
        <v>4993.7</v>
      </c>
    </row>
    <row r="308" spans="1:8" ht="38.25" x14ac:dyDescent="0.2">
      <c r="A308" s="24"/>
      <c r="B308" s="21"/>
      <c r="C308" s="28"/>
      <c r="D308" s="7">
        <v>600</v>
      </c>
      <c r="E308" s="4" t="s">
        <v>95</v>
      </c>
      <c r="F308" s="11">
        <v>1368.1327699999999</v>
      </c>
      <c r="G308" s="10">
        <v>3970.8</v>
      </c>
      <c r="H308" s="10">
        <v>4993.7</v>
      </c>
    </row>
    <row r="309" spans="1:8" ht="25.5" x14ac:dyDescent="0.2">
      <c r="A309" s="24"/>
      <c r="B309" s="21"/>
      <c r="C309" s="30" t="s">
        <v>174</v>
      </c>
      <c r="D309" s="25"/>
      <c r="E309" s="1" t="s">
        <v>175</v>
      </c>
      <c r="F309" s="5">
        <f>F310</f>
        <v>0</v>
      </c>
      <c r="G309" s="5">
        <f>G310</f>
        <v>400</v>
      </c>
      <c r="H309" s="5">
        <f>H310</f>
        <v>0</v>
      </c>
    </row>
    <row r="310" spans="1:8" ht="38.25" x14ac:dyDescent="0.2">
      <c r="A310" s="24"/>
      <c r="B310" s="21"/>
      <c r="C310" s="30"/>
      <c r="D310" s="25">
        <v>600</v>
      </c>
      <c r="E310" s="1" t="s">
        <v>95</v>
      </c>
      <c r="F310" s="5">
        <v>0</v>
      </c>
      <c r="G310" s="12">
        <v>400</v>
      </c>
      <c r="H310" s="12">
        <v>0</v>
      </c>
    </row>
    <row r="311" spans="1:8" ht="63.75" x14ac:dyDescent="0.2">
      <c r="A311" s="24"/>
      <c r="B311" s="21"/>
      <c r="C311" s="30" t="s">
        <v>351</v>
      </c>
      <c r="D311" s="2"/>
      <c r="E311" s="1" t="s">
        <v>352</v>
      </c>
      <c r="F311" s="5">
        <f>F312</f>
        <v>1700</v>
      </c>
      <c r="G311" s="5">
        <f t="shared" ref="G311:H312" si="116">G312</f>
        <v>0</v>
      </c>
      <c r="H311" s="5">
        <f t="shared" si="116"/>
        <v>0</v>
      </c>
    </row>
    <row r="312" spans="1:8" ht="51" x14ac:dyDescent="0.2">
      <c r="A312" s="24"/>
      <c r="B312" s="21"/>
      <c r="C312" s="28" t="s">
        <v>353</v>
      </c>
      <c r="D312" s="7"/>
      <c r="E312" s="4" t="s">
        <v>354</v>
      </c>
      <c r="F312" s="5">
        <f>F313</f>
        <v>1700</v>
      </c>
      <c r="G312" s="5">
        <f t="shared" si="116"/>
        <v>0</v>
      </c>
      <c r="H312" s="5">
        <f t="shared" si="116"/>
        <v>0</v>
      </c>
    </row>
    <row r="313" spans="1:8" ht="38.25" x14ac:dyDescent="0.2">
      <c r="A313" s="24"/>
      <c r="B313" s="21"/>
      <c r="C313" s="28"/>
      <c r="D313" s="7">
        <v>600</v>
      </c>
      <c r="E313" s="4" t="s">
        <v>95</v>
      </c>
      <c r="F313" s="5">
        <v>1700</v>
      </c>
      <c r="G313" s="12">
        <v>0</v>
      </c>
      <c r="H313" s="12">
        <v>0</v>
      </c>
    </row>
    <row r="314" spans="1:8" ht="25.5" x14ac:dyDescent="0.2">
      <c r="A314" s="24"/>
      <c r="B314" s="21"/>
      <c r="C314" s="28" t="s">
        <v>378</v>
      </c>
      <c r="D314" s="7"/>
      <c r="E314" s="4" t="s">
        <v>510</v>
      </c>
      <c r="F314" s="5">
        <f>F315</f>
        <v>70</v>
      </c>
      <c r="G314" s="5">
        <f t="shared" ref="G314:H315" si="117">G315</f>
        <v>0</v>
      </c>
      <c r="H314" s="5">
        <f t="shared" si="117"/>
        <v>0</v>
      </c>
    </row>
    <row r="315" spans="1:8" ht="25.5" x14ac:dyDescent="0.2">
      <c r="A315" s="24"/>
      <c r="B315" s="21"/>
      <c r="C315" s="30" t="s">
        <v>379</v>
      </c>
      <c r="D315" s="7"/>
      <c r="E315" s="4" t="s">
        <v>511</v>
      </c>
      <c r="F315" s="5">
        <f>F316</f>
        <v>70</v>
      </c>
      <c r="G315" s="5">
        <f t="shared" si="117"/>
        <v>0</v>
      </c>
      <c r="H315" s="5">
        <f t="shared" si="117"/>
        <v>0</v>
      </c>
    </row>
    <row r="316" spans="1:8" ht="38.25" x14ac:dyDescent="0.2">
      <c r="A316" s="24"/>
      <c r="B316" s="21"/>
      <c r="C316" s="28"/>
      <c r="D316" s="7">
        <v>600</v>
      </c>
      <c r="E316" s="4" t="s">
        <v>95</v>
      </c>
      <c r="F316" s="5">
        <v>70</v>
      </c>
      <c r="G316" s="12">
        <v>0</v>
      </c>
      <c r="H316" s="12">
        <v>0</v>
      </c>
    </row>
    <row r="317" spans="1:8" ht="25.5" x14ac:dyDescent="0.2">
      <c r="A317" s="24"/>
      <c r="B317" s="21"/>
      <c r="C317" s="30" t="s">
        <v>192</v>
      </c>
      <c r="D317" s="25"/>
      <c r="E317" s="1" t="s">
        <v>340</v>
      </c>
      <c r="F317" s="11">
        <f>F318</f>
        <v>38732.93634</v>
      </c>
      <c r="G317" s="11">
        <f t="shared" ref="G317:H318" si="118">G318</f>
        <v>39303.192620000002</v>
      </c>
      <c r="H317" s="11">
        <f t="shared" si="118"/>
        <v>39303.192620000002</v>
      </c>
    </row>
    <row r="318" spans="1:8" ht="25.5" x14ac:dyDescent="0.2">
      <c r="A318" s="24"/>
      <c r="B318" s="21"/>
      <c r="C318" s="30" t="s">
        <v>201</v>
      </c>
      <c r="D318" s="25"/>
      <c r="E318" s="1" t="s">
        <v>204</v>
      </c>
      <c r="F318" s="11">
        <f>F319</f>
        <v>38732.93634</v>
      </c>
      <c r="G318" s="11">
        <f t="shared" si="118"/>
        <v>39303.192620000002</v>
      </c>
      <c r="H318" s="11">
        <f t="shared" si="118"/>
        <v>39303.192620000002</v>
      </c>
    </row>
    <row r="319" spans="1:8" ht="25.5" x14ac:dyDescent="0.2">
      <c r="A319" s="24"/>
      <c r="B319" s="21"/>
      <c r="C319" s="30" t="s">
        <v>202</v>
      </c>
      <c r="D319" s="25"/>
      <c r="E319" s="1" t="s">
        <v>205</v>
      </c>
      <c r="F319" s="11">
        <f>F320+F322</f>
        <v>38732.93634</v>
      </c>
      <c r="G319" s="11">
        <f t="shared" ref="G319:H319" si="119">G320+G322</f>
        <v>39303.192620000002</v>
      </c>
      <c r="H319" s="11">
        <f t="shared" si="119"/>
        <v>39303.192620000002</v>
      </c>
    </row>
    <row r="320" spans="1:8" ht="51" x14ac:dyDescent="0.2">
      <c r="A320" s="24"/>
      <c r="B320" s="21"/>
      <c r="C320" s="30" t="s">
        <v>232</v>
      </c>
      <c r="D320" s="25"/>
      <c r="E320" s="1" t="s">
        <v>7</v>
      </c>
      <c r="F320" s="5">
        <f>F321</f>
        <v>33815.777849999999</v>
      </c>
      <c r="G320" s="5">
        <f>G321</f>
        <v>34128.045530000003</v>
      </c>
      <c r="H320" s="5">
        <f>H321</f>
        <v>34128.045530000003</v>
      </c>
    </row>
    <row r="321" spans="1:9" ht="38.25" x14ac:dyDescent="0.2">
      <c r="A321" s="24"/>
      <c r="B321" s="21"/>
      <c r="C321" s="30"/>
      <c r="D321" s="25">
        <v>600</v>
      </c>
      <c r="E321" s="4" t="s">
        <v>95</v>
      </c>
      <c r="F321" s="5">
        <v>33815.777849999999</v>
      </c>
      <c r="G321" s="12">
        <v>34128.045530000003</v>
      </c>
      <c r="H321" s="12">
        <v>34128.045530000003</v>
      </c>
      <c r="I321" s="8"/>
    </row>
    <row r="322" spans="1:9" x14ac:dyDescent="0.2">
      <c r="A322" s="24"/>
      <c r="B322" s="21"/>
      <c r="C322" s="30" t="s">
        <v>371</v>
      </c>
      <c r="D322" s="25"/>
      <c r="E322" s="4" t="s">
        <v>372</v>
      </c>
      <c r="F322" s="5">
        <f>F323</f>
        <v>4917.1584899999998</v>
      </c>
      <c r="G322" s="5">
        <f t="shared" ref="G322:H322" si="120">G323</f>
        <v>5175.1470900000004</v>
      </c>
      <c r="H322" s="5">
        <f t="shared" si="120"/>
        <v>5175.1470900000004</v>
      </c>
    </row>
    <row r="323" spans="1:9" ht="38.25" x14ac:dyDescent="0.2">
      <c r="A323" s="24"/>
      <c r="B323" s="21"/>
      <c r="C323" s="30"/>
      <c r="D323" s="25">
        <v>600</v>
      </c>
      <c r="E323" s="4" t="s">
        <v>95</v>
      </c>
      <c r="F323" s="5">
        <v>4917.1584899999998</v>
      </c>
      <c r="G323" s="12">
        <v>5175.1470900000004</v>
      </c>
      <c r="H323" s="12">
        <v>5175.1470900000004</v>
      </c>
    </row>
    <row r="324" spans="1:9" x14ac:dyDescent="0.2">
      <c r="A324" s="24"/>
      <c r="B324" s="21" t="s">
        <v>467</v>
      </c>
      <c r="C324" s="28"/>
      <c r="D324" s="23"/>
      <c r="E324" s="6" t="s">
        <v>468</v>
      </c>
      <c r="F324" s="22">
        <f>F325</f>
        <v>150</v>
      </c>
      <c r="G324" s="22">
        <f t="shared" ref="G324:H324" si="121">G325</f>
        <v>150</v>
      </c>
      <c r="H324" s="22">
        <f t="shared" si="121"/>
        <v>150</v>
      </c>
    </row>
    <row r="325" spans="1:9" ht="25.5" x14ac:dyDescent="0.2">
      <c r="A325" s="24"/>
      <c r="B325" s="21"/>
      <c r="C325" s="30" t="s">
        <v>330</v>
      </c>
      <c r="D325" s="25"/>
      <c r="E325" s="1" t="s">
        <v>507</v>
      </c>
      <c r="F325" s="22">
        <f>F326</f>
        <v>150</v>
      </c>
      <c r="G325" s="22">
        <f t="shared" ref="G325:H325" si="122">G326</f>
        <v>150</v>
      </c>
      <c r="H325" s="22">
        <f t="shared" si="122"/>
        <v>150</v>
      </c>
    </row>
    <row r="326" spans="1:9" ht="25.5" x14ac:dyDescent="0.2">
      <c r="A326" s="24"/>
      <c r="B326" s="21"/>
      <c r="C326" s="30" t="s">
        <v>331</v>
      </c>
      <c r="D326" s="25"/>
      <c r="E326" s="4" t="s">
        <v>508</v>
      </c>
      <c r="F326" s="5">
        <f t="shared" ref="F326:H327" si="123">F327</f>
        <v>150</v>
      </c>
      <c r="G326" s="5">
        <f t="shared" si="123"/>
        <v>150</v>
      </c>
      <c r="H326" s="5">
        <f t="shared" si="123"/>
        <v>150</v>
      </c>
    </row>
    <row r="327" spans="1:9" ht="25.5" x14ac:dyDescent="0.2">
      <c r="A327" s="24"/>
      <c r="B327" s="21"/>
      <c r="C327" s="30" t="s">
        <v>332</v>
      </c>
      <c r="D327" s="25"/>
      <c r="E327" s="4" t="s">
        <v>206</v>
      </c>
      <c r="F327" s="5">
        <f t="shared" si="123"/>
        <v>150</v>
      </c>
      <c r="G327" s="5">
        <f t="shared" si="123"/>
        <v>150</v>
      </c>
      <c r="H327" s="5">
        <f t="shared" si="123"/>
        <v>150</v>
      </c>
    </row>
    <row r="328" spans="1:9" ht="38.25" x14ac:dyDescent="0.2">
      <c r="A328" s="24"/>
      <c r="B328" s="21"/>
      <c r="C328" s="30"/>
      <c r="D328" s="25">
        <v>600</v>
      </c>
      <c r="E328" s="4" t="s">
        <v>95</v>
      </c>
      <c r="F328" s="5">
        <v>150</v>
      </c>
      <c r="G328" s="12">
        <v>150</v>
      </c>
      <c r="H328" s="12">
        <v>150</v>
      </c>
    </row>
    <row r="329" spans="1:9" x14ac:dyDescent="0.2">
      <c r="A329" s="24"/>
      <c r="B329" s="21" t="s">
        <v>469</v>
      </c>
      <c r="C329" s="28"/>
      <c r="D329" s="23"/>
      <c r="E329" s="6" t="s">
        <v>470</v>
      </c>
      <c r="F329" s="22">
        <f>F330+F337+F342</f>
        <v>4024.75</v>
      </c>
      <c r="G329" s="22">
        <f t="shared" ref="G329:H329" si="124">G330+G337+G342</f>
        <v>4501.3500000000004</v>
      </c>
      <c r="H329" s="22">
        <f t="shared" si="124"/>
        <v>4816.0499999999993</v>
      </c>
    </row>
    <row r="330" spans="1:9" ht="25.5" x14ac:dyDescent="0.2">
      <c r="A330" s="24"/>
      <c r="B330" s="21"/>
      <c r="C330" s="28" t="s">
        <v>71</v>
      </c>
      <c r="D330" s="7"/>
      <c r="E330" s="6" t="s">
        <v>37</v>
      </c>
      <c r="F330" s="11">
        <f>F331</f>
        <v>518.15000000000009</v>
      </c>
      <c r="G330" s="11">
        <f t="shared" ref="G330:H331" si="125">G331</f>
        <v>518.15000000000009</v>
      </c>
      <c r="H330" s="11">
        <f t="shared" si="125"/>
        <v>518.15000000000009</v>
      </c>
    </row>
    <row r="331" spans="1:9" ht="25.5" x14ac:dyDescent="0.2">
      <c r="A331" s="24"/>
      <c r="B331" s="21"/>
      <c r="C331" s="28" t="s">
        <v>72</v>
      </c>
      <c r="D331" s="7"/>
      <c r="E331" s="4" t="s">
        <v>38</v>
      </c>
      <c r="F331" s="11">
        <f>F332</f>
        <v>518.15000000000009</v>
      </c>
      <c r="G331" s="11">
        <f t="shared" si="125"/>
        <v>518.15000000000009</v>
      </c>
      <c r="H331" s="11">
        <f t="shared" si="125"/>
        <v>518.15000000000009</v>
      </c>
    </row>
    <row r="332" spans="1:9" ht="25.5" x14ac:dyDescent="0.2">
      <c r="A332" s="24"/>
      <c r="B332" s="21"/>
      <c r="C332" s="28" t="s">
        <v>74</v>
      </c>
      <c r="D332" s="7"/>
      <c r="E332" s="4" t="s">
        <v>73</v>
      </c>
      <c r="F332" s="11">
        <f>F333+F335</f>
        <v>518.15000000000009</v>
      </c>
      <c r="G332" s="11">
        <f t="shared" ref="G332:H332" si="126">G333+G335</f>
        <v>518.15000000000009</v>
      </c>
      <c r="H332" s="11">
        <f t="shared" si="126"/>
        <v>518.15000000000009</v>
      </c>
    </row>
    <row r="333" spans="1:9" x14ac:dyDescent="0.2">
      <c r="A333" s="24"/>
      <c r="B333" s="21"/>
      <c r="C333" s="28" t="s">
        <v>101</v>
      </c>
      <c r="D333" s="7"/>
      <c r="E333" s="6" t="s">
        <v>341</v>
      </c>
      <c r="F333" s="11">
        <f>F334</f>
        <v>221.55</v>
      </c>
      <c r="G333" s="11">
        <f t="shared" ref="G333:H333" si="127">G334</f>
        <v>221.55</v>
      </c>
      <c r="H333" s="11">
        <f t="shared" si="127"/>
        <v>221.55</v>
      </c>
    </row>
    <row r="334" spans="1:9" ht="25.5" x14ac:dyDescent="0.2">
      <c r="A334" s="24"/>
      <c r="B334" s="21"/>
      <c r="C334" s="28"/>
      <c r="D334" s="7">
        <v>200</v>
      </c>
      <c r="E334" s="6" t="s">
        <v>104</v>
      </c>
      <c r="F334" s="11">
        <v>221.55</v>
      </c>
      <c r="G334" s="10">
        <v>221.55</v>
      </c>
      <c r="H334" s="10">
        <v>221.55</v>
      </c>
    </row>
    <row r="335" spans="1:9" x14ac:dyDescent="0.2">
      <c r="A335" s="24"/>
      <c r="B335" s="21"/>
      <c r="C335" s="28" t="s">
        <v>102</v>
      </c>
      <c r="D335" s="7"/>
      <c r="E335" s="6" t="s">
        <v>10</v>
      </c>
      <c r="F335" s="11">
        <f>F336</f>
        <v>296.60000000000002</v>
      </c>
      <c r="G335" s="11">
        <f t="shared" ref="G335:H335" si="128">G336</f>
        <v>296.60000000000002</v>
      </c>
      <c r="H335" s="11">
        <f t="shared" si="128"/>
        <v>296.60000000000002</v>
      </c>
    </row>
    <row r="336" spans="1:9" ht="38.25" x14ac:dyDescent="0.2">
      <c r="A336" s="24"/>
      <c r="B336" s="21"/>
      <c r="C336" s="28"/>
      <c r="D336" s="25">
        <v>600</v>
      </c>
      <c r="E336" s="4" t="s">
        <v>95</v>
      </c>
      <c r="F336" s="11">
        <v>296.60000000000002</v>
      </c>
      <c r="G336" s="11">
        <v>296.60000000000002</v>
      </c>
      <c r="H336" s="11">
        <v>296.60000000000002</v>
      </c>
    </row>
    <row r="337" spans="1:8" ht="25.5" x14ac:dyDescent="0.2">
      <c r="A337" s="24"/>
      <c r="B337" s="21"/>
      <c r="C337" s="30" t="s">
        <v>188</v>
      </c>
      <c r="D337" s="25"/>
      <c r="E337" s="1" t="s">
        <v>189</v>
      </c>
      <c r="F337" s="5">
        <f t="shared" ref="F337:H340" si="129">F338</f>
        <v>100</v>
      </c>
      <c r="G337" s="5">
        <f t="shared" si="129"/>
        <v>100</v>
      </c>
      <c r="H337" s="5">
        <f t="shared" si="129"/>
        <v>100</v>
      </c>
    </row>
    <row r="338" spans="1:8" ht="38.25" x14ac:dyDescent="0.2">
      <c r="A338" s="24"/>
      <c r="B338" s="21"/>
      <c r="C338" s="30" t="s">
        <v>190</v>
      </c>
      <c r="D338" s="25"/>
      <c r="E338" s="1" t="s">
        <v>32</v>
      </c>
      <c r="F338" s="5">
        <f t="shared" si="129"/>
        <v>100</v>
      </c>
      <c r="G338" s="5">
        <f t="shared" si="129"/>
        <v>100</v>
      </c>
      <c r="H338" s="5">
        <f t="shared" si="129"/>
        <v>100</v>
      </c>
    </row>
    <row r="339" spans="1:8" ht="38.25" x14ac:dyDescent="0.2">
      <c r="A339" s="24"/>
      <c r="B339" s="21"/>
      <c r="C339" s="30" t="s">
        <v>191</v>
      </c>
      <c r="D339" s="25"/>
      <c r="E339" s="1" t="s">
        <v>66</v>
      </c>
      <c r="F339" s="5">
        <f t="shared" si="129"/>
        <v>100</v>
      </c>
      <c r="G339" s="5">
        <f t="shared" si="129"/>
        <v>100</v>
      </c>
      <c r="H339" s="5">
        <f t="shared" si="129"/>
        <v>100</v>
      </c>
    </row>
    <row r="340" spans="1:8" ht="38.25" x14ac:dyDescent="0.2">
      <c r="A340" s="24"/>
      <c r="B340" s="21"/>
      <c r="C340" s="30" t="s">
        <v>229</v>
      </c>
      <c r="D340" s="25"/>
      <c r="E340" s="1" t="s">
        <v>3</v>
      </c>
      <c r="F340" s="5">
        <f t="shared" si="129"/>
        <v>100</v>
      </c>
      <c r="G340" s="5">
        <f t="shared" si="129"/>
        <v>100</v>
      </c>
      <c r="H340" s="5">
        <f t="shared" si="129"/>
        <v>100</v>
      </c>
    </row>
    <row r="341" spans="1:8" ht="25.5" x14ac:dyDescent="0.2">
      <c r="A341" s="24"/>
      <c r="B341" s="21"/>
      <c r="C341" s="30"/>
      <c r="D341" s="25">
        <v>200</v>
      </c>
      <c r="E341" s="1" t="s">
        <v>104</v>
      </c>
      <c r="F341" s="5">
        <v>100</v>
      </c>
      <c r="G341" s="12">
        <v>100</v>
      </c>
      <c r="H341" s="12">
        <v>100</v>
      </c>
    </row>
    <row r="342" spans="1:8" ht="25.5" x14ac:dyDescent="0.2">
      <c r="A342" s="24"/>
      <c r="B342" s="21"/>
      <c r="C342" s="30" t="s">
        <v>207</v>
      </c>
      <c r="D342" s="25"/>
      <c r="E342" s="1" t="s">
        <v>208</v>
      </c>
      <c r="F342" s="5">
        <f>F343</f>
        <v>3406.6</v>
      </c>
      <c r="G342" s="5">
        <f t="shared" ref="G342:H342" si="130">G343</f>
        <v>3883.2</v>
      </c>
      <c r="H342" s="5">
        <f t="shared" si="130"/>
        <v>4197.8999999999996</v>
      </c>
    </row>
    <row r="343" spans="1:8" ht="25.5" x14ac:dyDescent="0.2">
      <c r="A343" s="24"/>
      <c r="B343" s="21"/>
      <c r="C343" s="30" t="s">
        <v>213</v>
      </c>
      <c r="D343" s="25"/>
      <c r="E343" s="1" t="s">
        <v>35</v>
      </c>
      <c r="F343" s="5">
        <f>F344</f>
        <v>3406.6</v>
      </c>
      <c r="G343" s="5">
        <f t="shared" ref="G343:H343" si="131">G344</f>
        <v>3883.2</v>
      </c>
      <c r="H343" s="5">
        <f t="shared" si="131"/>
        <v>4197.8999999999996</v>
      </c>
    </row>
    <row r="344" spans="1:8" ht="25.5" x14ac:dyDescent="0.2">
      <c r="A344" s="24"/>
      <c r="B344" s="21"/>
      <c r="C344" s="30" t="s">
        <v>300</v>
      </c>
      <c r="D344" s="25"/>
      <c r="E344" s="1" t="s">
        <v>69</v>
      </c>
      <c r="F344" s="5">
        <f>F345+F349</f>
        <v>3406.6</v>
      </c>
      <c r="G344" s="5">
        <f t="shared" ref="G344:H344" si="132">G345+G349</f>
        <v>3883.2</v>
      </c>
      <c r="H344" s="5">
        <f t="shared" si="132"/>
        <v>4197.8999999999996</v>
      </c>
    </row>
    <row r="345" spans="1:8" ht="25.5" x14ac:dyDescent="0.2">
      <c r="A345" s="24"/>
      <c r="B345" s="21"/>
      <c r="C345" s="30" t="s">
        <v>214</v>
      </c>
      <c r="D345" s="25"/>
      <c r="E345" s="1" t="s">
        <v>8</v>
      </c>
      <c r="F345" s="5">
        <f>SUM(F346:F348)</f>
        <v>3206.6</v>
      </c>
      <c r="G345" s="5">
        <f t="shared" ref="G345:H345" si="133">SUM(G346:G348)</f>
        <v>3383.2</v>
      </c>
      <c r="H345" s="5">
        <f t="shared" si="133"/>
        <v>3647.9</v>
      </c>
    </row>
    <row r="346" spans="1:8" ht="25.5" x14ac:dyDescent="0.2">
      <c r="A346" s="24"/>
      <c r="B346" s="21"/>
      <c r="C346" s="30"/>
      <c r="D346" s="25">
        <v>300</v>
      </c>
      <c r="E346" s="4" t="s">
        <v>97</v>
      </c>
      <c r="F346" s="5">
        <v>706.6</v>
      </c>
      <c r="G346" s="12">
        <v>883.2</v>
      </c>
      <c r="H346" s="12">
        <v>1147.9000000000001</v>
      </c>
    </row>
    <row r="347" spans="1:8" ht="38.25" x14ac:dyDescent="0.2">
      <c r="A347" s="24"/>
      <c r="B347" s="21"/>
      <c r="C347" s="30"/>
      <c r="D347" s="25">
        <v>600</v>
      </c>
      <c r="E347" s="4" t="s">
        <v>95</v>
      </c>
      <c r="F347" s="5">
        <v>1000</v>
      </c>
      <c r="G347" s="12">
        <v>1000</v>
      </c>
      <c r="H347" s="12">
        <v>1000</v>
      </c>
    </row>
    <row r="348" spans="1:8" x14ac:dyDescent="0.2">
      <c r="A348" s="24"/>
      <c r="B348" s="21"/>
      <c r="C348" s="30"/>
      <c r="D348" s="25">
        <v>800</v>
      </c>
      <c r="E348" s="4" t="s">
        <v>94</v>
      </c>
      <c r="F348" s="5">
        <v>1500</v>
      </c>
      <c r="G348" s="12">
        <v>1500</v>
      </c>
      <c r="H348" s="12">
        <v>1500</v>
      </c>
    </row>
    <row r="349" spans="1:8" ht="38.25" x14ac:dyDescent="0.2">
      <c r="A349" s="24"/>
      <c r="B349" s="21"/>
      <c r="C349" s="30" t="s">
        <v>234</v>
      </c>
      <c r="D349" s="25"/>
      <c r="E349" s="1" t="s">
        <v>215</v>
      </c>
      <c r="F349" s="5">
        <f>F350</f>
        <v>200</v>
      </c>
      <c r="G349" s="5">
        <f t="shared" ref="G349:H349" si="134">G350</f>
        <v>500</v>
      </c>
      <c r="H349" s="5">
        <f t="shared" si="134"/>
        <v>550</v>
      </c>
    </row>
    <row r="350" spans="1:8" ht="38.25" x14ac:dyDescent="0.2">
      <c r="A350" s="24"/>
      <c r="B350" s="21"/>
      <c r="C350" s="30"/>
      <c r="D350" s="25">
        <v>600</v>
      </c>
      <c r="E350" s="4" t="s">
        <v>95</v>
      </c>
      <c r="F350" s="5">
        <v>200</v>
      </c>
      <c r="G350" s="12">
        <v>500</v>
      </c>
      <c r="H350" s="12">
        <v>550</v>
      </c>
    </row>
    <row r="351" spans="1:8" x14ac:dyDescent="0.2">
      <c r="A351" s="24"/>
      <c r="B351" s="21" t="s">
        <v>471</v>
      </c>
      <c r="C351" s="28"/>
      <c r="D351" s="23"/>
      <c r="E351" s="6" t="s">
        <v>472</v>
      </c>
      <c r="F351" s="22">
        <f>F352</f>
        <v>18225.605869999999</v>
      </c>
      <c r="G351" s="22">
        <f t="shared" ref="G351:H351" si="135">G352</f>
        <v>15801.544669999999</v>
      </c>
      <c r="H351" s="22">
        <f t="shared" si="135"/>
        <v>15801.544669999999</v>
      </c>
    </row>
    <row r="352" spans="1:8" x14ac:dyDescent="0.2">
      <c r="A352" s="24"/>
      <c r="B352" s="21" t="s">
        <v>473</v>
      </c>
      <c r="C352" s="28"/>
      <c r="D352" s="23"/>
      <c r="E352" s="6" t="s">
        <v>474</v>
      </c>
      <c r="F352" s="22">
        <f>F381+F364+F370+F353</f>
        <v>18225.605869999999</v>
      </c>
      <c r="G352" s="22">
        <f>G381+G364+G370+G353</f>
        <v>15801.544669999999</v>
      </c>
      <c r="H352" s="22">
        <f>H381+H364+H370+H353</f>
        <v>15801.544669999999</v>
      </c>
    </row>
    <row r="353" spans="1:8" ht="51" x14ac:dyDescent="0.2">
      <c r="A353" s="24"/>
      <c r="B353" s="21"/>
      <c r="C353" s="28" t="s">
        <v>52</v>
      </c>
      <c r="D353" s="7"/>
      <c r="E353" s="4" t="s">
        <v>28</v>
      </c>
      <c r="F353" s="11">
        <f>F354</f>
        <v>2424.0612000000001</v>
      </c>
      <c r="G353" s="11">
        <f t="shared" ref="G353:H353" si="136">G354</f>
        <v>0</v>
      </c>
      <c r="H353" s="11">
        <f t="shared" si="136"/>
        <v>0</v>
      </c>
    </row>
    <row r="354" spans="1:8" ht="38.25" x14ac:dyDescent="0.2">
      <c r="A354" s="24"/>
      <c r="B354" s="21"/>
      <c r="C354" s="28" t="s">
        <v>53</v>
      </c>
      <c r="D354" s="7"/>
      <c r="E354" s="4" t="s">
        <v>29</v>
      </c>
      <c r="F354" s="11">
        <f>F355+F358+F361</f>
        <v>2424.0612000000001</v>
      </c>
      <c r="G354" s="11">
        <f t="shared" ref="G354:H354" si="137">G355+G358+G361</f>
        <v>0</v>
      </c>
      <c r="H354" s="11">
        <f t="shared" si="137"/>
        <v>0</v>
      </c>
    </row>
    <row r="355" spans="1:8" ht="38.25" x14ac:dyDescent="0.2">
      <c r="A355" s="24"/>
      <c r="B355" s="21"/>
      <c r="C355" s="30" t="s">
        <v>54</v>
      </c>
      <c r="D355" s="25"/>
      <c r="E355" s="1" t="s">
        <v>55</v>
      </c>
      <c r="F355" s="11">
        <f>F356</f>
        <v>71.774199999999993</v>
      </c>
      <c r="G355" s="11">
        <f t="shared" ref="G355:H356" si="138">G356</f>
        <v>0</v>
      </c>
      <c r="H355" s="11">
        <f t="shared" si="138"/>
        <v>0</v>
      </c>
    </row>
    <row r="356" spans="1:8" ht="38.25" x14ac:dyDescent="0.2">
      <c r="A356" s="24"/>
      <c r="B356" s="21"/>
      <c r="C356" s="30" t="s">
        <v>111</v>
      </c>
      <c r="D356" s="25"/>
      <c r="E356" s="1" t="s">
        <v>105</v>
      </c>
      <c r="F356" s="11">
        <f>F357</f>
        <v>71.774199999999993</v>
      </c>
      <c r="G356" s="11">
        <f t="shared" si="138"/>
        <v>0</v>
      </c>
      <c r="H356" s="11">
        <f t="shared" si="138"/>
        <v>0</v>
      </c>
    </row>
    <row r="357" spans="1:8" ht="38.25" x14ac:dyDescent="0.2">
      <c r="A357" s="24"/>
      <c r="B357" s="21"/>
      <c r="C357" s="30"/>
      <c r="D357" s="25">
        <v>600</v>
      </c>
      <c r="E357" s="1" t="s">
        <v>95</v>
      </c>
      <c r="F357" s="11">
        <v>71.774199999999993</v>
      </c>
      <c r="G357" s="11">
        <v>0</v>
      </c>
      <c r="H357" s="11">
        <v>0</v>
      </c>
    </row>
    <row r="358" spans="1:8" ht="38.25" x14ac:dyDescent="0.2">
      <c r="A358" s="24"/>
      <c r="B358" s="21"/>
      <c r="C358" s="30" t="s">
        <v>176</v>
      </c>
      <c r="D358" s="25"/>
      <c r="E358" s="1" t="s">
        <v>177</v>
      </c>
      <c r="F358" s="5">
        <f t="shared" ref="F358:H359" si="139">F359</f>
        <v>177.33806000000001</v>
      </c>
      <c r="G358" s="5">
        <f t="shared" si="139"/>
        <v>0</v>
      </c>
      <c r="H358" s="5">
        <f t="shared" si="139"/>
        <v>0</v>
      </c>
    </row>
    <row r="359" spans="1:8" ht="38.25" x14ac:dyDescent="0.2">
      <c r="A359" s="24"/>
      <c r="B359" s="21"/>
      <c r="C359" s="30" t="s">
        <v>178</v>
      </c>
      <c r="D359" s="25"/>
      <c r="E359" s="1" t="s">
        <v>334</v>
      </c>
      <c r="F359" s="5">
        <f t="shared" si="139"/>
        <v>177.33806000000001</v>
      </c>
      <c r="G359" s="5">
        <f t="shared" si="139"/>
        <v>0</v>
      </c>
      <c r="H359" s="5">
        <f t="shared" si="139"/>
        <v>0</v>
      </c>
    </row>
    <row r="360" spans="1:8" ht="38.25" x14ac:dyDescent="0.2">
      <c r="A360" s="24"/>
      <c r="B360" s="21"/>
      <c r="C360" s="30"/>
      <c r="D360" s="25">
        <v>600</v>
      </c>
      <c r="E360" s="1" t="s">
        <v>95</v>
      </c>
      <c r="F360" s="5">
        <v>177.33806000000001</v>
      </c>
      <c r="G360" s="12">
        <v>0</v>
      </c>
      <c r="H360" s="12">
        <v>0</v>
      </c>
    </row>
    <row r="361" spans="1:8" ht="51" x14ac:dyDescent="0.2">
      <c r="A361" s="24"/>
      <c r="B361" s="21"/>
      <c r="C361" s="30" t="s">
        <v>179</v>
      </c>
      <c r="D361" s="25"/>
      <c r="E361" s="1" t="s">
        <v>180</v>
      </c>
      <c r="F361" s="5">
        <f t="shared" ref="F361:H362" si="140">F362</f>
        <v>2174.9489400000002</v>
      </c>
      <c r="G361" s="5">
        <f t="shared" si="140"/>
        <v>0</v>
      </c>
      <c r="H361" s="5">
        <f t="shared" si="140"/>
        <v>0</v>
      </c>
    </row>
    <row r="362" spans="1:8" ht="38.25" x14ac:dyDescent="0.2">
      <c r="A362" s="24"/>
      <c r="B362" s="21"/>
      <c r="C362" s="30" t="s">
        <v>363</v>
      </c>
      <c r="D362" s="2"/>
      <c r="E362" s="1" t="s">
        <v>181</v>
      </c>
      <c r="F362" s="5">
        <f t="shared" si="140"/>
        <v>2174.9489400000002</v>
      </c>
      <c r="G362" s="5">
        <f t="shared" si="140"/>
        <v>0</v>
      </c>
      <c r="H362" s="5">
        <f t="shared" si="140"/>
        <v>0</v>
      </c>
    </row>
    <row r="363" spans="1:8" ht="38.25" x14ac:dyDescent="0.2">
      <c r="A363" s="24"/>
      <c r="B363" s="21"/>
      <c r="C363" s="30"/>
      <c r="D363" s="2">
        <v>600</v>
      </c>
      <c r="E363" s="1" t="s">
        <v>95</v>
      </c>
      <c r="F363" s="5">
        <v>2174.9489400000002</v>
      </c>
      <c r="G363" s="12">
        <v>0</v>
      </c>
      <c r="H363" s="12">
        <v>0</v>
      </c>
    </row>
    <row r="364" spans="1:8" ht="25.5" x14ac:dyDescent="0.2">
      <c r="A364" s="24"/>
      <c r="B364" s="21"/>
      <c r="C364" s="30" t="s">
        <v>78</v>
      </c>
      <c r="D364" s="25"/>
      <c r="E364" s="1" t="s">
        <v>40</v>
      </c>
      <c r="F364" s="5">
        <f>F365</f>
        <v>15441.544669999999</v>
      </c>
      <c r="G364" s="5">
        <f>G365</f>
        <v>15441.544669999999</v>
      </c>
      <c r="H364" s="5">
        <f>H365</f>
        <v>15441.544669999999</v>
      </c>
    </row>
    <row r="365" spans="1:8" ht="38.25" x14ac:dyDescent="0.2">
      <c r="A365" s="24"/>
      <c r="B365" s="21"/>
      <c r="C365" s="30" t="s">
        <v>236</v>
      </c>
      <c r="D365" s="25"/>
      <c r="E365" s="1" t="s">
        <v>79</v>
      </c>
      <c r="F365" s="5">
        <f>F366+F368</f>
        <v>15441.544669999999</v>
      </c>
      <c r="G365" s="5">
        <f t="shared" ref="G365:H365" si="141">G366+G368</f>
        <v>15441.544669999999</v>
      </c>
      <c r="H365" s="5">
        <f t="shared" si="141"/>
        <v>15441.544669999999</v>
      </c>
    </row>
    <row r="366" spans="1:8" x14ac:dyDescent="0.2">
      <c r="A366" s="24"/>
      <c r="B366" s="21"/>
      <c r="C366" s="30" t="s">
        <v>237</v>
      </c>
      <c r="D366" s="25"/>
      <c r="E366" s="1" t="s">
        <v>11</v>
      </c>
      <c r="F366" s="5">
        <f>SUM(F367:F367)</f>
        <v>1400</v>
      </c>
      <c r="G366" s="5">
        <f>SUM(G367:G367)</f>
        <v>1400</v>
      </c>
      <c r="H366" s="5">
        <f>SUM(H367:H367)</f>
        <v>1400</v>
      </c>
    </row>
    <row r="367" spans="1:8" ht="38.25" x14ac:dyDescent="0.2">
      <c r="A367" s="24"/>
      <c r="B367" s="21"/>
      <c r="C367" s="30"/>
      <c r="D367" s="25">
        <v>600</v>
      </c>
      <c r="E367" s="4" t="s">
        <v>95</v>
      </c>
      <c r="F367" s="5">
        <v>1400</v>
      </c>
      <c r="G367" s="12">
        <v>1400</v>
      </c>
      <c r="H367" s="12">
        <v>1400</v>
      </c>
    </row>
    <row r="368" spans="1:8" ht="25.5" x14ac:dyDescent="0.2">
      <c r="A368" s="24"/>
      <c r="B368" s="21"/>
      <c r="C368" s="30" t="s">
        <v>238</v>
      </c>
      <c r="D368" s="25"/>
      <c r="E368" s="1" t="s">
        <v>132</v>
      </c>
      <c r="F368" s="5">
        <f>F369</f>
        <v>14041.544669999999</v>
      </c>
      <c r="G368" s="5">
        <f>G369</f>
        <v>14041.544669999999</v>
      </c>
      <c r="H368" s="5">
        <f>H369</f>
        <v>14041.544669999999</v>
      </c>
    </row>
    <row r="369" spans="1:8" ht="38.25" x14ac:dyDescent="0.2">
      <c r="A369" s="24"/>
      <c r="B369" s="21"/>
      <c r="C369" s="30"/>
      <c r="D369" s="25">
        <v>600</v>
      </c>
      <c r="E369" s="4" t="s">
        <v>95</v>
      </c>
      <c r="F369" s="5">
        <v>14041.544669999999</v>
      </c>
      <c r="G369" s="12">
        <v>14041.544669999999</v>
      </c>
      <c r="H369" s="12">
        <v>14041.544669999999</v>
      </c>
    </row>
    <row r="370" spans="1:8" x14ac:dyDescent="0.2">
      <c r="A370" s="24"/>
      <c r="B370" s="21"/>
      <c r="C370" s="30" t="s">
        <v>154</v>
      </c>
      <c r="D370" s="25"/>
      <c r="E370" s="1" t="s">
        <v>153</v>
      </c>
      <c r="F370" s="11">
        <f>F371+F375</f>
        <v>160</v>
      </c>
      <c r="G370" s="11">
        <f>G371+G375</f>
        <v>160</v>
      </c>
      <c r="H370" s="11">
        <f>H371+H375</f>
        <v>160</v>
      </c>
    </row>
    <row r="371" spans="1:8" x14ac:dyDescent="0.2">
      <c r="A371" s="24"/>
      <c r="B371" s="21"/>
      <c r="C371" s="30" t="s">
        <v>155</v>
      </c>
      <c r="D371" s="25"/>
      <c r="E371" s="1" t="s">
        <v>156</v>
      </c>
      <c r="F371" s="11">
        <f>F372</f>
        <v>20</v>
      </c>
      <c r="G371" s="11">
        <f t="shared" ref="G371:H371" si="142">G372</f>
        <v>20</v>
      </c>
      <c r="H371" s="11">
        <f t="shared" si="142"/>
        <v>20</v>
      </c>
    </row>
    <row r="372" spans="1:8" x14ac:dyDescent="0.2">
      <c r="A372" s="24"/>
      <c r="B372" s="21"/>
      <c r="C372" s="30" t="s">
        <v>157</v>
      </c>
      <c r="D372" s="25"/>
      <c r="E372" s="1" t="s">
        <v>158</v>
      </c>
      <c r="F372" s="11">
        <f>F373</f>
        <v>20</v>
      </c>
      <c r="G372" s="11">
        <f>G373</f>
        <v>20</v>
      </c>
      <c r="H372" s="11">
        <f>H373</f>
        <v>20</v>
      </c>
    </row>
    <row r="373" spans="1:8" ht="38.25" x14ac:dyDescent="0.2">
      <c r="A373" s="24"/>
      <c r="B373" s="21"/>
      <c r="C373" s="30" t="s">
        <v>225</v>
      </c>
      <c r="D373" s="25"/>
      <c r="E373" s="1" t="s">
        <v>162</v>
      </c>
      <c r="F373" s="5">
        <f>F374</f>
        <v>20</v>
      </c>
      <c r="G373" s="5">
        <f>G374</f>
        <v>20</v>
      </c>
      <c r="H373" s="5">
        <f>H374</f>
        <v>20</v>
      </c>
    </row>
    <row r="374" spans="1:8" ht="38.25" x14ac:dyDescent="0.2">
      <c r="A374" s="24"/>
      <c r="B374" s="21"/>
      <c r="C374" s="30"/>
      <c r="D374" s="25">
        <v>600</v>
      </c>
      <c r="E374" s="1" t="s">
        <v>95</v>
      </c>
      <c r="F374" s="5">
        <v>20</v>
      </c>
      <c r="G374" s="12">
        <v>20</v>
      </c>
      <c r="H374" s="12">
        <v>20</v>
      </c>
    </row>
    <row r="375" spans="1:8" ht="38.25" x14ac:dyDescent="0.2">
      <c r="A375" s="24"/>
      <c r="B375" s="21"/>
      <c r="C375" s="30" t="s">
        <v>163</v>
      </c>
      <c r="D375" s="25"/>
      <c r="E375" s="1" t="s">
        <v>164</v>
      </c>
      <c r="F375" s="5">
        <f>F376</f>
        <v>140</v>
      </c>
      <c r="G375" s="5">
        <f>G376</f>
        <v>140</v>
      </c>
      <c r="H375" s="5">
        <f>H376</f>
        <v>140</v>
      </c>
    </row>
    <row r="376" spans="1:8" ht="38.25" x14ac:dyDescent="0.2">
      <c r="A376" s="24"/>
      <c r="B376" s="21"/>
      <c r="C376" s="30" t="s">
        <v>165</v>
      </c>
      <c r="D376" s="25"/>
      <c r="E376" s="1" t="s">
        <v>166</v>
      </c>
      <c r="F376" s="5">
        <f>F377+F379</f>
        <v>140</v>
      </c>
      <c r="G376" s="5">
        <f t="shared" ref="G376:H376" si="143">G377+G379</f>
        <v>140</v>
      </c>
      <c r="H376" s="5">
        <f t="shared" si="143"/>
        <v>140</v>
      </c>
    </row>
    <row r="377" spans="1:8" ht="25.5" x14ac:dyDescent="0.2">
      <c r="A377" s="24"/>
      <c r="B377" s="21"/>
      <c r="C377" s="31" t="s">
        <v>226</v>
      </c>
      <c r="D377" s="26"/>
      <c r="E377" s="1" t="s">
        <v>167</v>
      </c>
      <c r="F377" s="5">
        <f>F378</f>
        <v>40</v>
      </c>
      <c r="G377" s="5">
        <f>G378</f>
        <v>40</v>
      </c>
      <c r="H377" s="5">
        <f>H378</f>
        <v>40</v>
      </c>
    </row>
    <row r="378" spans="1:8" ht="38.25" x14ac:dyDescent="0.2">
      <c r="A378" s="24"/>
      <c r="B378" s="21"/>
      <c r="C378" s="31"/>
      <c r="D378" s="25">
        <v>600</v>
      </c>
      <c r="E378" s="1" t="s">
        <v>95</v>
      </c>
      <c r="F378" s="5">
        <v>40</v>
      </c>
      <c r="G378" s="12">
        <v>40</v>
      </c>
      <c r="H378" s="12">
        <v>40</v>
      </c>
    </row>
    <row r="379" spans="1:8" ht="25.5" x14ac:dyDescent="0.2">
      <c r="A379" s="24"/>
      <c r="B379" s="21"/>
      <c r="C379" s="30" t="s">
        <v>304</v>
      </c>
      <c r="D379" s="25"/>
      <c r="E379" s="1" t="s">
        <v>305</v>
      </c>
      <c r="F379" s="5">
        <f>F380</f>
        <v>100</v>
      </c>
      <c r="G379" s="5">
        <f t="shared" ref="G379:H379" si="144">G380</f>
        <v>100</v>
      </c>
      <c r="H379" s="5">
        <f t="shared" si="144"/>
        <v>100</v>
      </c>
    </row>
    <row r="380" spans="1:8" ht="38.25" x14ac:dyDescent="0.2">
      <c r="A380" s="24"/>
      <c r="B380" s="21"/>
      <c r="C380" s="30"/>
      <c r="D380" s="25">
        <v>600</v>
      </c>
      <c r="E380" s="1" t="s">
        <v>95</v>
      </c>
      <c r="F380" s="5">
        <v>100</v>
      </c>
      <c r="G380" s="12">
        <v>100</v>
      </c>
      <c r="H380" s="12">
        <v>100</v>
      </c>
    </row>
    <row r="381" spans="1:8" ht="25.5" x14ac:dyDescent="0.2">
      <c r="A381" s="24"/>
      <c r="B381" s="21"/>
      <c r="C381" s="30" t="s">
        <v>207</v>
      </c>
      <c r="D381" s="25"/>
      <c r="E381" s="1" t="s">
        <v>208</v>
      </c>
      <c r="F381" s="5">
        <f>F382</f>
        <v>200</v>
      </c>
      <c r="G381" s="5">
        <f t="shared" ref="G381:H381" si="145">G382</f>
        <v>200</v>
      </c>
      <c r="H381" s="5">
        <f t="shared" si="145"/>
        <v>200</v>
      </c>
    </row>
    <row r="382" spans="1:8" ht="25.5" x14ac:dyDescent="0.2">
      <c r="A382" s="24"/>
      <c r="B382" s="21"/>
      <c r="C382" s="30" t="s">
        <v>209</v>
      </c>
      <c r="D382" s="25"/>
      <c r="E382" s="1" t="s">
        <v>210</v>
      </c>
      <c r="F382" s="5">
        <f t="shared" ref="F382:H384" si="146">F383</f>
        <v>200</v>
      </c>
      <c r="G382" s="5">
        <f t="shared" si="146"/>
        <v>200</v>
      </c>
      <c r="H382" s="5">
        <f t="shared" si="146"/>
        <v>200</v>
      </c>
    </row>
    <row r="383" spans="1:8" ht="25.5" x14ac:dyDescent="0.2">
      <c r="A383" s="24"/>
      <c r="B383" s="21"/>
      <c r="C383" s="30" t="s">
        <v>211</v>
      </c>
      <c r="D383" s="25"/>
      <c r="E383" s="1" t="s">
        <v>212</v>
      </c>
      <c r="F383" s="5">
        <f t="shared" si="146"/>
        <v>200</v>
      </c>
      <c r="G383" s="5">
        <f t="shared" si="146"/>
        <v>200</v>
      </c>
      <c r="H383" s="5">
        <f t="shared" si="146"/>
        <v>200</v>
      </c>
    </row>
    <row r="384" spans="1:8" ht="38.25" x14ac:dyDescent="0.2">
      <c r="A384" s="24"/>
      <c r="B384" s="21"/>
      <c r="C384" s="30" t="s">
        <v>233</v>
      </c>
      <c r="D384" s="25"/>
      <c r="E384" s="1" t="s">
        <v>15</v>
      </c>
      <c r="F384" s="5">
        <f t="shared" si="146"/>
        <v>200</v>
      </c>
      <c r="G384" s="5">
        <f t="shared" si="146"/>
        <v>200</v>
      </c>
      <c r="H384" s="5">
        <f t="shared" si="146"/>
        <v>200</v>
      </c>
    </row>
    <row r="385" spans="1:8" ht="38.25" x14ac:dyDescent="0.2">
      <c r="A385" s="24"/>
      <c r="B385" s="21"/>
      <c r="C385" s="30"/>
      <c r="D385" s="25">
        <v>600</v>
      </c>
      <c r="E385" s="4" t="s">
        <v>95</v>
      </c>
      <c r="F385" s="5">
        <v>200</v>
      </c>
      <c r="G385" s="5">
        <v>200</v>
      </c>
      <c r="H385" s="5">
        <v>200</v>
      </c>
    </row>
    <row r="386" spans="1:8" x14ac:dyDescent="0.2">
      <c r="A386" s="24"/>
      <c r="B386" s="21" t="s">
        <v>475</v>
      </c>
      <c r="C386" s="28"/>
      <c r="D386" s="7"/>
      <c r="E386" s="4" t="s">
        <v>476</v>
      </c>
      <c r="F386" s="11">
        <f t="shared" ref="F386:H390" si="147">F387</f>
        <v>126.6</v>
      </c>
      <c r="G386" s="11">
        <f t="shared" si="147"/>
        <v>126.6</v>
      </c>
      <c r="H386" s="11">
        <f t="shared" si="147"/>
        <v>126.6</v>
      </c>
    </row>
    <row r="387" spans="1:8" x14ac:dyDescent="0.2">
      <c r="A387" s="24"/>
      <c r="B387" s="21" t="s">
        <v>477</v>
      </c>
      <c r="C387" s="28"/>
      <c r="D387" s="7"/>
      <c r="E387" s="4" t="s">
        <v>478</v>
      </c>
      <c r="F387" s="11">
        <f t="shared" si="147"/>
        <v>126.6</v>
      </c>
      <c r="G387" s="11">
        <f t="shared" si="147"/>
        <v>126.6</v>
      </c>
      <c r="H387" s="11">
        <f t="shared" si="147"/>
        <v>126.6</v>
      </c>
    </row>
    <row r="388" spans="1:8" ht="25.5" x14ac:dyDescent="0.2">
      <c r="A388" s="24"/>
      <c r="B388" s="21"/>
      <c r="C388" s="30" t="s">
        <v>239</v>
      </c>
      <c r="D388" s="25"/>
      <c r="E388" s="1" t="s">
        <v>240</v>
      </c>
      <c r="F388" s="11">
        <f t="shared" si="147"/>
        <v>126.6</v>
      </c>
      <c r="G388" s="11">
        <f t="shared" si="147"/>
        <v>126.6</v>
      </c>
      <c r="H388" s="11">
        <f t="shared" si="147"/>
        <v>126.6</v>
      </c>
    </row>
    <row r="389" spans="1:8" ht="25.5" x14ac:dyDescent="0.2">
      <c r="A389" s="24"/>
      <c r="B389" s="21"/>
      <c r="C389" s="30" t="s">
        <v>241</v>
      </c>
      <c r="D389" s="25"/>
      <c r="E389" s="1" t="s">
        <v>242</v>
      </c>
      <c r="F389" s="11">
        <f t="shared" si="147"/>
        <v>126.6</v>
      </c>
      <c r="G389" s="11">
        <f t="shared" si="147"/>
        <v>126.6</v>
      </c>
      <c r="H389" s="11">
        <f t="shared" si="147"/>
        <v>126.6</v>
      </c>
    </row>
    <row r="390" spans="1:8" ht="25.5" x14ac:dyDescent="0.2">
      <c r="A390" s="24"/>
      <c r="B390" s="21"/>
      <c r="C390" s="30" t="s">
        <v>243</v>
      </c>
      <c r="D390" s="25"/>
      <c r="E390" s="1" t="s">
        <v>244</v>
      </c>
      <c r="F390" s="11">
        <f t="shared" si="147"/>
        <v>126.6</v>
      </c>
      <c r="G390" s="11">
        <f t="shared" si="147"/>
        <v>126.6</v>
      </c>
      <c r="H390" s="11">
        <f t="shared" si="147"/>
        <v>126.6</v>
      </c>
    </row>
    <row r="391" spans="1:8" ht="51" x14ac:dyDescent="0.2">
      <c r="A391" s="24"/>
      <c r="B391" s="21"/>
      <c r="C391" s="30" t="s">
        <v>248</v>
      </c>
      <c r="D391" s="25"/>
      <c r="E391" s="1" t="s">
        <v>122</v>
      </c>
      <c r="F391" s="5">
        <f>F392</f>
        <v>126.6</v>
      </c>
      <c r="G391" s="5">
        <f>G392</f>
        <v>126.6</v>
      </c>
      <c r="H391" s="5">
        <f>H392</f>
        <v>126.6</v>
      </c>
    </row>
    <row r="392" spans="1:8" ht="25.5" x14ac:dyDescent="0.2">
      <c r="A392" s="24"/>
      <c r="B392" s="21"/>
      <c r="C392" s="30"/>
      <c r="D392" s="25">
        <v>200</v>
      </c>
      <c r="E392" s="1" t="s">
        <v>104</v>
      </c>
      <c r="F392" s="5">
        <v>126.6</v>
      </c>
      <c r="G392" s="12">
        <v>126.6</v>
      </c>
      <c r="H392" s="12">
        <v>126.6</v>
      </c>
    </row>
    <row r="393" spans="1:8" x14ac:dyDescent="0.2">
      <c r="A393" s="24"/>
      <c r="B393" s="21" t="s">
        <v>479</v>
      </c>
      <c r="C393" s="28"/>
      <c r="D393" s="21"/>
      <c r="E393" s="6" t="s">
        <v>480</v>
      </c>
      <c r="F393" s="22">
        <f>F394+F398+F434+F445</f>
        <v>14365.248239999997</v>
      </c>
      <c r="G393" s="22">
        <f>G394+G398+G434+G445</f>
        <v>14422.73724</v>
      </c>
      <c r="H393" s="22">
        <f>H394+H398+H434+H445</f>
        <v>13681.737239999999</v>
      </c>
    </row>
    <row r="394" spans="1:8" x14ac:dyDescent="0.2">
      <c r="A394" s="24"/>
      <c r="B394" s="21" t="s">
        <v>481</v>
      </c>
      <c r="C394" s="28"/>
      <c r="D394" s="21"/>
      <c r="E394" s="6" t="s">
        <v>482</v>
      </c>
      <c r="F394" s="22">
        <f>F395</f>
        <v>877.43723999999997</v>
      </c>
      <c r="G394" s="22">
        <f t="shared" ref="G394:H396" si="148">G395</f>
        <v>877.43723999999997</v>
      </c>
      <c r="H394" s="22">
        <f t="shared" si="148"/>
        <v>877.43723999999997</v>
      </c>
    </row>
    <row r="395" spans="1:8" x14ac:dyDescent="0.2">
      <c r="A395" s="24"/>
      <c r="B395" s="21"/>
      <c r="C395" s="28" t="s">
        <v>82</v>
      </c>
      <c r="D395" s="21"/>
      <c r="E395" s="6" t="s">
        <v>42</v>
      </c>
      <c r="F395" s="22">
        <f>F396</f>
        <v>877.43723999999997</v>
      </c>
      <c r="G395" s="22">
        <f t="shared" si="148"/>
        <v>877.43723999999997</v>
      </c>
      <c r="H395" s="22">
        <f t="shared" si="148"/>
        <v>877.43723999999997</v>
      </c>
    </row>
    <row r="396" spans="1:8" ht="38.25" x14ac:dyDescent="0.2">
      <c r="A396" s="24"/>
      <c r="B396" s="21"/>
      <c r="C396" s="28" t="s">
        <v>90</v>
      </c>
      <c r="D396" s="21"/>
      <c r="E396" s="6" t="s">
        <v>483</v>
      </c>
      <c r="F396" s="22">
        <f>F397</f>
        <v>877.43723999999997</v>
      </c>
      <c r="G396" s="22">
        <f t="shared" si="148"/>
        <v>877.43723999999997</v>
      </c>
      <c r="H396" s="22">
        <f t="shared" si="148"/>
        <v>877.43723999999997</v>
      </c>
    </row>
    <row r="397" spans="1:8" ht="25.5" x14ac:dyDescent="0.2">
      <c r="A397" s="24"/>
      <c r="B397" s="21"/>
      <c r="C397" s="28"/>
      <c r="D397" s="21" t="s">
        <v>484</v>
      </c>
      <c r="E397" s="6" t="s">
        <v>97</v>
      </c>
      <c r="F397" s="22">
        <v>877.43723999999997</v>
      </c>
      <c r="G397" s="22">
        <v>877.43723999999997</v>
      </c>
      <c r="H397" s="22">
        <v>877.43723999999997</v>
      </c>
    </row>
    <row r="398" spans="1:8" x14ac:dyDescent="0.2">
      <c r="A398" s="24"/>
      <c r="B398" s="21" t="s">
        <v>485</v>
      </c>
      <c r="C398" s="28"/>
      <c r="D398" s="23"/>
      <c r="E398" s="6" t="s">
        <v>486</v>
      </c>
      <c r="F398" s="22">
        <f>F399+F417+F426+F431</f>
        <v>9173.8109999999997</v>
      </c>
      <c r="G398" s="22">
        <f>G399+G417+G426+G431</f>
        <v>8895.7000000000007</v>
      </c>
      <c r="H398" s="22">
        <f>H399+H417+H426+H431</f>
        <v>7831.5999999999995</v>
      </c>
    </row>
    <row r="399" spans="1:8" ht="25.5" x14ac:dyDescent="0.2">
      <c r="A399" s="24"/>
      <c r="B399" s="21"/>
      <c r="C399" s="30" t="s">
        <v>192</v>
      </c>
      <c r="D399" s="25"/>
      <c r="E399" s="1" t="s">
        <v>340</v>
      </c>
      <c r="F399" s="11">
        <f>F400+F405+F412</f>
        <v>5031.3999999999996</v>
      </c>
      <c r="G399" s="11">
        <f>G400+G405+G412</f>
        <v>5031.3999999999996</v>
      </c>
      <c r="H399" s="11">
        <f>H400+H405+H412</f>
        <v>5031.3999999999996</v>
      </c>
    </row>
    <row r="400" spans="1:8" ht="25.5" x14ac:dyDescent="0.2">
      <c r="A400" s="24"/>
      <c r="B400" s="21"/>
      <c r="C400" s="30" t="s">
        <v>193</v>
      </c>
      <c r="D400" s="25"/>
      <c r="E400" s="1" t="s">
        <v>33</v>
      </c>
      <c r="F400" s="11">
        <f>F401</f>
        <v>1751.921</v>
      </c>
      <c r="G400" s="11">
        <f t="shared" ref="G400:H400" si="149">G401</f>
        <v>1751.921</v>
      </c>
      <c r="H400" s="11">
        <f t="shared" si="149"/>
        <v>1751.921</v>
      </c>
    </row>
    <row r="401" spans="1:8" ht="25.5" x14ac:dyDescent="0.2">
      <c r="A401" s="24"/>
      <c r="B401" s="21"/>
      <c r="C401" s="30" t="s">
        <v>194</v>
      </c>
      <c r="D401" s="25"/>
      <c r="E401" s="1" t="s">
        <v>67</v>
      </c>
      <c r="F401" s="11">
        <f>F402</f>
        <v>1751.921</v>
      </c>
      <c r="G401" s="11">
        <f>G402</f>
        <v>1751.921</v>
      </c>
      <c r="H401" s="11">
        <f>H402</f>
        <v>1751.921</v>
      </c>
    </row>
    <row r="402" spans="1:8" ht="76.5" x14ac:dyDescent="0.2">
      <c r="A402" s="24"/>
      <c r="B402" s="21"/>
      <c r="C402" s="28" t="s">
        <v>196</v>
      </c>
      <c r="D402" s="7"/>
      <c r="E402" s="4" t="s">
        <v>487</v>
      </c>
      <c r="F402" s="11">
        <f>SUM(F403:F404)</f>
        <v>1751.921</v>
      </c>
      <c r="G402" s="11">
        <f t="shared" ref="G402:H402" si="150">SUM(G403:G404)</f>
        <v>1751.921</v>
      </c>
      <c r="H402" s="11">
        <f t="shared" si="150"/>
        <v>1751.921</v>
      </c>
    </row>
    <row r="403" spans="1:8" ht="25.5" x14ac:dyDescent="0.2">
      <c r="A403" s="24"/>
      <c r="B403" s="21"/>
      <c r="C403" s="28"/>
      <c r="D403" s="7">
        <v>300</v>
      </c>
      <c r="E403" s="4" t="s">
        <v>97</v>
      </c>
      <c r="F403" s="11">
        <v>416.87128000000001</v>
      </c>
      <c r="G403" s="10">
        <v>416.87128000000001</v>
      </c>
      <c r="H403" s="10">
        <v>416.87128000000001</v>
      </c>
    </row>
    <row r="404" spans="1:8" ht="38.25" x14ac:dyDescent="0.2">
      <c r="A404" s="24"/>
      <c r="B404" s="21"/>
      <c r="C404" s="28"/>
      <c r="D404" s="7">
        <v>600</v>
      </c>
      <c r="E404" s="4" t="s">
        <v>95</v>
      </c>
      <c r="F404" s="11">
        <v>1335.04972</v>
      </c>
      <c r="G404" s="11">
        <v>1335.04972</v>
      </c>
      <c r="H404" s="11">
        <v>1335.04972</v>
      </c>
    </row>
    <row r="405" spans="1:8" ht="25.5" x14ac:dyDescent="0.2">
      <c r="A405" s="24"/>
      <c r="B405" s="21"/>
      <c r="C405" s="30" t="s">
        <v>197</v>
      </c>
      <c r="D405" s="25"/>
      <c r="E405" s="1" t="s">
        <v>34</v>
      </c>
      <c r="F405" s="11">
        <f>F406</f>
        <v>2186.1214799999998</v>
      </c>
      <c r="G405" s="11">
        <f t="shared" ref="G405:H405" si="151">G406</f>
        <v>2186.1214799999998</v>
      </c>
      <c r="H405" s="11">
        <f t="shared" si="151"/>
        <v>2186.1214799999998</v>
      </c>
    </row>
    <row r="406" spans="1:8" ht="25.5" x14ac:dyDescent="0.2">
      <c r="A406" s="24"/>
      <c r="B406" s="21"/>
      <c r="C406" s="30" t="s">
        <v>198</v>
      </c>
      <c r="D406" s="25"/>
      <c r="E406" s="1" t="s">
        <v>68</v>
      </c>
      <c r="F406" s="11">
        <f>F407+F409</f>
        <v>2186.1214799999998</v>
      </c>
      <c r="G406" s="11">
        <f t="shared" ref="G406:H406" si="152">G407+G409</f>
        <v>2186.1214799999998</v>
      </c>
      <c r="H406" s="11">
        <f t="shared" si="152"/>
        <v>2186.1214799999998</v>
      </c>
    </row>
    <row r="407" spans="1:8" ht="25.5" x14ac:dyDescent="0.2">
      <c r="A407" s="24"/>
      <c r="B407" s="21"/>
      <c r="C407" s="30" t="s">
        <v>200</v>
      </c>
      <c r="D407" s="25"/>
      <c r="E407" s="1" t="s">
        <v>121</v>
      </c>
      <c r="F407" s="11">
        <f>F408</f>
        <v>120</v>
      </c>
      <c r="G407" s="11">
        <f t="shared" ref="G407:H407" si="153">G408</f>
        <v>120</v>
      </c>
      <c r="H407" s="11">
        <f t="shared" si="153"/>
        <v>120</v>
      </c>
    </row>
    <row r="408" spans="1:8" ht="38.25" x14ac:dyDescent="0.2">
      <c r="A408" s="24"/>
      <c r="B408" s="21"/>
      <c r="C408" s="30"/>
      <c r="D408" s="7">
        <v>600</v>
      </c>
      <c r="E408" s="4" t="s">
        <v>95</v>
      </c>
      <c r="F408" s="11">
        <v>120</v>
      </c>
      <c r="G408" s="11">
        <v>120</v>
      </c>
      <c r="H408" s="11">
        <v>120</v>
      </c>
    </row>
    <row r="409" spans="1:8" ht="76.5" x14ac:dyDescent="0.2">
      <c r="A409" s="24"/>
      <c r="B409" s="21"/>
      <c r="C409" s="30" t="s">
        <v>199</v>
      </c>
      <c r="D409" s="25"/>
      <c r="E409" s="1" t="s">
        <v>4</v>
      </c>
      <c r="F409" s="5">
        <f>SUM(F410:F411)</f>
        <v>2066.1214799999998</v>
      </c>
      <c r="G409" s="5">
        <f>SUM(G410:G411)</f>
        <v>2066.1214799999998</v>
      </c>
      <c r="H409" s="5">
        <f>SUM(H410:H411)</f>
        <v>2066.1214799999998</v>
      </c>
    </row>
    <row r="410" spans="1:8" ht="25.5" x14ac:dyDescent="0.2">
      <c r="A410" s="24"/>
      <c r="B410" s="21"/>
      <c r="C410" s="30"/>
      <c r="D410" s="25">
        <v>300</v>
      </c>
      <c r="E410" s="4" t="s">
        <v>97</v>
      </c>
      <c r="F410" s="5">
        <v>570.32074</v>
      </c>
      <c r="G410" s="5">
        <v>570.32074</v>
      </c>
      <c r="H410" s="5">
        <v>570.32074</v>
      </c>
    </row>
    <row r="411" spans="1:8" ht="38.25" x14ac:dyDescent="0.2">
      <c r="A411" s="24"/>
      <c r="B411" s="21"/>
      <c r="C411" s="30"/>
      <c r="D411" s="25">
        <v>600</v>
      </c>
      <c r="E411" s="4" t="s">
        <v>95</v>
      </c>
      <c r="F411" s="5">
        <v>1495.8007399999999</v>
      </c>
      <c r="G411" s="5">
        <v>1495.8007399999999</v>
      </c>
      <c r="H411" s="5">
        <v>1495.8007399999999</v>
      </c>
    </row>
    <row r="412" spans="1:8" ht="25.5" x14ac:dyDescent="0.2">
      <c r="A412" s="24"/>
      <c r="B412" s="21"/>
      <c r="C412" s="30" t="s">
        <v>201</v>
      </c>
      <c r="D412" s="25"/>
      <c r="E412" s="1" t="s">
        <v>204</v>
      </c>
      <c r="F412" s="5">
        <f>F413</f>
        <v>1093.35752</v>
      </c>
      <c r="G412" s="5">
        <f>G413</f>
        <v>1093.35752</v>
      </c>
      <c r="H412" s="5">
        <f>H413</f>
        <v>1093.35752</v>
      </c>
    </row>
    <row r="413" spans="1:8" ht="25.5" x14ac:dyDescent="0.2">
      <c r="A413" s="24"/>
      <c r="B413" s="21"/>
      <c r="C413" s="30" t="s">
        <v>202</v>
      </c>
      <c r="D413" s="25"/>
      <c r="E413" s="1" t="s">
        <v>205</v>
      </c>
      <c r="F413" s="5">
        <f>F414</f>
        <v>1093.35752</v>
      </c>
      <c r="G413" s="5">
        <f t="shared" ref="G413:H413" si="154">G414</f>
        <v>1093.35752</v>
      </c>
      <c r="H413" s="5">
        <f t="shared" si="154"/>
        <v>1093.35752</v>
      </c>
    </row>
    <row r="414" spans="1:8" ht="76.5" x14ac:dyDescent="0.2">
      <c r="A414" s="24"/>
      <c r="B414" s="21"/>
      <c r="C414" s="30" t="s">
        <v>203</v>
      </c>
      <c r="D414" s="25"/>
      <c r="E414" s="1" t="s">
        <v>4</v>
      </c>
      <c r="F414" s="5">
        <f>SUM(F415:F416)</f>
        <v>1093.35752</v>
      </c>
      <c r="G414" s="5">
        <f>SUM(G415:G416)</f>
        <v>1093.35752</v>
      </c>
      <c r="H414" s="5">
        <f>SUM(H415:H416)</f>
        <v>1093.35752</v>
      </c>
    </row>
    <row r="415" spans="1:8" ht="25.5" x14ac:dyDescent="0.2">
      <c r="A415" s="24"/>
      <c r="B415" s="21"/>
      <c r="C415" s="30"/>
      <c r="D415" s="25">
        <v>300</v>
      </c>
      <c r="E415" s="4" t="s">
        <v>97</v>
      </c>
      <c r="F415" s="5">
        <v>37.277650000000001</v>
      </c>
      <c r="G415" s="5">
        <v>37.277650000000001</v>
      </c>
      <c r="H415" s="5">
        <v>37.277650000000001</v>
      </c>
    </row>
    <row r="416" spans="1:8" ht="38.25" x14ac:dyDescent="0.2">
      <c r="A416" s="24"/>
      <c r="B416" s="21"/>
      <c r="C416" s="30"/>
      <c r="D416" s="25">
        <v>600</v>
      </c>
      <c r="E416" s="4" t="s">
        <v>95</v>
      </c>
      <c r="F416" s="5">
        <v>1056.07987</v>
      </c>
      <c r="G416" s="5">
        <v>1056.07987</v>
      </c>
      <c r="H416" s="5">
        <v>1056.07987</v>
      </c>
    </row>
    <row r="417" spans="1:8" ht="25.5" x14ac:dyDescent="0.2">
      <c r="A417" s="24"/>
      <c r="B417" s="21"/>
      <c r="C417" s="30" t="s">
        <v>207</v>
      </c>
      <c r="D417" s="25"/>
      <c r="E417" s="1" t="s">
        <v>208</v>
      </c>
      <c r="F417" s="11">
        <f>F418+F422</f>
        <v>2736.9</v>
      </c>
      <c r="G417" s="11">
        <f>G418+G422</f>
        <v>2864.3</v>
      </c>
      <c r="H417" s="11">
        <f>H418+H422</f>
        <v>1800.2</v>
      </c>
    </row>
    <row r="418" spans="1:8" ht="38.25" x14ac:dyDescent="0.2">
      <c r="A418" s="24"/>
      <c r="B418" s="21"/>
      <c r="C418" s="30" t="s">
        <v>217</v>
      </c>
      <c r="D418" s="25"/>
      <c r="E418" s="1" t="s">
        <v>36</v>
      </c>
      <c r="F418" s="5">
        <f>F419</f>
        <v>1656.9</v>
      </c>
      <c r="G418" s="5">
        <f>G419</f>
        <v>1784.3</v>
      </c>
      <c r="H418" s="5">
        <f>H419</f>
        <v>1800.2</v>
      </c>
    </row>
    <row r="419" spans="1:8" ht="38.25" x14ac:dyDescent="0.2">
      <c r="A419" s="24"/>
      <c r="B419" s="21"/>
      <c r="C419" s="30" t="s">
        <v>216</v>
      </c>
      <c r="D419" s="25"/>
      <c r="E419" s="1" t="s">
        <v>70</v>
      </c>
      <c r="F419" s="5">
        <f>F420</f>
        <v>1656.9</v>
      </c>
      <c r="G419" s="5">
        <f t="shared" ref="G419:H419" si="155">G420</f>
        <v>1784.3</v>
      </c>
      <c r="H419" s="5">
        <f t="shared" si="155"/>
        <v>1800.2</v>
      </c>
    </row>
    <row r="420" spans="1:8" ht="25.5" x14ac:dyDescent="0.2">
      <c r="A420" s="24"/>
      <c r="B420" s="21"/>
      <c r="C420" s="30" t="s">
        <v>218</v>
      </c>
      <c r="D420" s="25"/>
      <c r="E420" s="1" t="s">
        <v>121</v>
      </c>
      <c r="F420" s="5">
        <f>SUM(F421:F421)</f>
        <v>1656.9</v>
      </c>
      <c r="G420" s="5">
        <f>SUM(G421:G421)</f>
        <v>1784.3</v>
      </c>
      <c r="H420" s="5">
        <f>SUM(H421:H421)</f>
        <v>1800.2</v>
      </c>
    </row>
    <row r="421" spans="1:8" ht="38.25" x14ac:dyDescent="0.2">
      <c r="A421" s="24"/>
      <c r="B421" s="21"/>
      <c r="C421" s="30"/>
      <c r="D421" s="25">
        <v>600</v>
      </c>
      <c r="E421" s="4" t="s">
        <v>95</v>
      </c>
      <c r="F421" s="5">
        <v>1656.9</v>
      </c>
      <c r="G421" s="5">
        <v>1784.3</v>
      </c>
      <c r="H421" s="5">
        <v>1800.2</v>
      </c>
    </row>
    <row r="422" spans="1:8" ht="25.5" x14ac:dyDescent="0.2">
      <c r="A422" s="24"/>
      <c r="B422" s="21"/>
      <c r="C422" s="30" t="s">
        <v>310</v>
      </c>
      <c r="D422" s="2"/>
      <c r="E422" s="4" t="s">
        <v>313</v>
      </c>
      <c r="F422" s="5">
        <f>F423</f>
        <v>1080</v>
      </c>
      <c r="G422" s="5">
        <f t="shared" ref="G422:H424" si="156">G423</f>
        <v>1080</v>
      </c>
      <c r="H422" s="5">
        <f t="shared" si="156"/>
        <v>0</v>
      </c>
    </row>
    <row r="423" spans="1:8" ht="25.5" x14ac:dyDescent="0.2">
      <c r="A423" s="24"/>
      <c r="B423" s="21"/>
      <c r="C423" s="30" t="s">
        <v>311</v>
      </c>
      <c r="D423" s="2"/>
      <c r="E423" s="4" t="s">
        <v>314</v>
      </c>
      <c r="F423" s="5">
        <f>F424</f>
        <v>1080</v>
      </c>
      <c r="G423" s="5">
        <f t="shared" si="156"/>
        <v>1080</v>
      </c>
      <c r="H423" s="5">
        <f t="shared" si="156"/>
        <v>0</v>
      </c>
    </row>
    <row r="424" spans="1:8" ht="38.25" x14ac:dyDescent="0.2">
      <c r="A424" s="24"/>
      <c r="B424" s="21"/>
      <c r="C424" s="30" t="s">
        <v>312</v>
      </c>
      <c r="D424" s="2"/>
      <c r="E424" s="4" t="s">
        <v>315</v>
      </c>
      <c r="F424" s="5">
        <f>F425</f>
        <v>1080</v>
      </c>
      <c r="G424" s="5">
        <f t="shared" si="156"/>
        <v>1080</v>
      </c>
      <c r="H424" s="5">
        <f t="shared" si="156"/>
        <v>0</v>
      </c>
    </row>
    <row r="425" spans="1:8" ht="25.5" x14ac:dyDescent="0.2">
      <c r="A425" s="24"/>
      <c r="B425" s="21"/>
      <c r="C425" s="30"/>
      <c r="D425" s="2">
        <v>300</v>
      </c>
      <c r="E425" s="4" t="s">
        <v>97</v>
      </c>
      <c r="F425" s="5">
        <v>1080</v>
      </c>
      <c r="G425" s="12">
        <v>1080</v>
      </c>
      <c r="H425" s="12">
        <v>0</v>
      </c>
    </row>
    <row r="426" spans="1:8" ht="25.5" x14ac:dyDescent="0.2">
      <c r="A426" s="24"/>
      <c r="B426" s="21"/>
      <c r="C426" s="30" t="s">
        <v>266</v>
      </c>
      <c r="D426" s="25"/>
      <c r="E426" s="1" t="s">
        <v>267</v>
      </c>
      <c r="F426" s="5">
        <f>F427</f>
        <v>1300</v>
      </c>
      <c r="G426" s="5">
        <f t="shared" ref="G426:H426" si="157">G427</f>
        <v>1000</v>
      </c>
      <c r="H426" s="5">
        <f t="shared" si="157"/>
        <v>1000</v>
      </c>
    </row>
    <row r="427" spans="1:8" ht="25.5" x14ac:dyDescent="0.2">
      <c r="A427" s="24"/>
      <c r="B427" s="21"/>
      <c r="C427" s="30" t="s">
        <v>268</v>
      </c>
      <c r="D427" s="25"/>
      <c r="E427" s="1" t="s">
        <v>269</v>
      </c>
      <c r="F427" s="5">
        <f t="shared" ref="F427:H429" si="158">F428</f>
        <v>1300</v>
      </c>
      <c r="G427" s="5">
        <f t="shared" si="158"/>
        <v>1000</v>
      </c>
      <c r="H427" s="5">
        <f t="shared" si="158"/>
        <v>1000</v>
      </c>
    </row>
    <row r="428" spans="1:8" ht="25.5" x14ac:dyDescent="0.2">
      <c r="A428" s="24"/>
      <c r="B428" s="21"/>
      <c r="C428" s="30" t="s">
        <v>271</v>
      </c>
      <c r="D428" s="2"/>
      <c r="E428" s="1" t="s">
        <v>270</v>
      </c>
      <c r="F428" s="5">
        <f t="shared" si="158"/>
        <v>1300</v>
      </c>
      <c r="G428" s="5">
        <f t="shared" si="158"/>
        <v>1000</v>
      </c>
      <c r="H428" s="5">
        <f t="shared" si="158"/>
        <v>1000</v>
      </c>
    </row>
    <row r="429" spans="1:8" ht="25.5" x14ac:dyDescent="0.2">
      <c r="A429" s="24"/>
      <c r="B429" s="21"/>
      <c r="C429" s="30" t="s">
        <v>347</v>
      </c>
      <c r="D429" s="2"/>
      <c r="E429" s="1" t="s">
        <v>272</v>
      </c>
      <c r="F429" s="5">
        <f t="shared" si="158"/>
        <v>1300</v>
      </c>
      <c r="G429" s="5">
        <f t="shared" si="158"/>
        <v>1000</v>
      </c>
      <c r="H429" s="5">
        <f t="shared" si="158"/>
        <v>1000</v>
      </c>
    </row>
    <row r="430" spans="1:8" ht="25.5" x14ac:dyDescent="0.2">
      <c r="A430" s="24"/>
      <c r="B430" s="21"/>
      <c r="C430" s="30"/>
      <c r="D430" s="2">
        <v>300</v>
      </c>
      <c r="E430" s="4" t="s">
        <v>97</v>
      </c>
      <c r="F430" s="5">
        <v>1300</v>
      </c>
      <c r="G430" s="12">
        <v>1000</v>
      </c>
      <c r="H430" s="12">
        <v>1000</v>
      </c>
    </row>
    <row r="431" spans="1:8" x14ac:dyDescent="0.2">
      <c r="A431" s="24"/>
      <c r="B431" s="21"/>
      <c r="C431" s="28" t="s">
        <v>82</v>
      </c>
      <c r="D431" s="7"/>
      <c r="E431" s="4" t="s">
        <v>42</v>
      </c>
      <c r="F431" s="22">
        <f>F432</f>
        <v>105.511</v>
      </c>
      <c r="G431" s="22">
        <f t="shared" ref="G431:H432" si="159">G432</f>
        <v>0</v>
      </c>
      <c r="H431" s="22">
        <f t="shared" si="159"/>
        <v>0</v>
      </c>
    </row>
    <row r="432" spans="1:8" ht="25.5" x14ac:dyDescent="0.2">
      <c r="A432" s="24"/>
      <c r="B432" s="21"/>
      <c r="C432" s="28" t="s">
        <v>488</v>
      </c>
      <c r="D432" s="7"/>
      <c r="E432" s="4" t="s">
        <v>128</v>
      </c>
      <c r="F432" s="22">
        <f>F433</f>
        <v>105.511</v>
      </c>
      <c r="G432" s="22">
        <f t="shared" si="159"/>
        <v>0</v>
      </c>
      <c r="H432" s="22">
        <f t="shared" si="159"/>
        <v>0</v>
      </c>
    </row>
    <row r="433" spans="1:8" ht="25.5" x14ac:dyDescent="0.2">
      <c r="A433" s="24"/>
      <c r="B433" s="21"/>
      <c r="C433" s="28"/>
      <c r="D433" s="7">
        <v>200</v>
      </c>
      <c r="E433" s="6" t="s">
        <v>104</v>
      </c>
      <c r="F433" s="11">
        <v>105.511</v>
      </c>
      <c r="G433" s="10">
        <v>0</v>
      </c>
      <c r="H433" s="10">
        <v>0</v>
      </c>
    </row>
    <row r="434" spans="1:8" x14ac:dyDescent="0.2">
      <c r="A434" s="24"/>
      <c r="B434" s="21" t="s">
        <v>489</v>
      </c>
      <c r="C434" s="28"/>
      <c r="D434" s="7"/>
      <c r="E434" s="4" t="s">
        <v>490</v>
      </c>
      <c r="F434" s="22">
        <f>F435+F440</f>
        <v>4297.7</v>
      </c>
      <c r="G434" s="22">
        <f t="shared" ref="G434:H434" si="160">G435+G440</f>
        <v>4628.3999999999996</v>
      </c>
      <c r="H434" s="22">
        <f t="shared" si="160"/>
        <v>4946.3999999999996</v>
      </c>
    </row>
    <row r="435" spans="1:8" ht="25.5" x14ac:dyDescent="0.2">
      <c r="A435" s="24"/>
      <c r="B435" s="21"/>
      <c r="C435" s="30" t="s">
        <v>207</v>
      </c>
      <c r="D435" s="25"/>
      <c r="E435" s="1" t="s">
        <v>208</v>
      </c>
      <c r="F435" s="11">
        <f>F436</f>
        <v>1536.8</v>
      </c>
      <c r="G435" s="11">
        <f t="shared" ref="G435:H435" si="161">G436</f>
        <v>1867.5</v>
      </c>
      <c r="H435" s="11">
        <f t="shared" si="161"/>
        <v>2185.5</v>
      </c>
    </row>
    <row r="436" spans="1:8" ht="38.25" x14ac:dyDescent="0.2">
      <c r="A436" s="24"/>
      <c r="B436" s="21"/>
      <c r="C436" s="30" t="s">
        <v>217</v>
      </c>
      <c r="D436" s="25"/>
      <c r="E436" s="1" t="s">
        <v>36</v>
      </c>
      <c r="F436" s="5">
        <f>F437</f>
        <v>1536.8</v>
      </c>
      <c r="G436" s="5">
        <f>G437</f>
        <v>1867.5</v>
      </c>
      <c r="H436" s="5">
        <f>H437</f>
        <v>2185.5</v>
      </c>
    </row>
    <row r="437" spans="1:8" ht="38.25" x14ac:dyDescent="0.2">
      <c r="A437" s="24"/>
      <c r="B437" s="21"/>
      <c r="C437" s="30" t="s">
        <v>216</v>
      </c>
      <c r="D437" s="25"/>
      <c r="E437" s="1" t="s">
        <v>70</v>
      </c>
      <c r="F437" s="5">
        <f>F438</f>
        <v>1536.8</v>
      </c>
      <c r="G437" s="5">
        <f t="shared" ref="G437:H438" si="162">G438</f>
        <v>1867.5</v>
      </c>
      <c r="H437" s="5">
        <f t="shared" si="162"/>
        <v>2185.5</v>
      </c>
    </row>
    <row r="438" spans="1:8" ht="25.5" x14ac:dyDescent="0.2">
      <c r="A438" s="24"/>
      <c r="B438" s="21"/>
      <c r="C438" s="30" t="s">
        <v>218</v>
      </c>
      <c r="D438" s="25"/>
      <c r="E438" s="1" t="s">
        <v>121</v>
      </c>
      <c r="F438" s="5">
        <f>F439</f>
        <v>1536.8</v>
      </c>
      <c r="G438" s="5">
        <f t="shared" si="162"/>
        <v>1867.5</v>
      </c>
      <c r="H438" s="5">
        <f t="shared" si="162"/>
        <v>2185.5</v>
      </c>
    </row>
    <row r="439" spans="1:8" ht="38.25" x14ac:dyDescent="0.2">
      <c r="A439" s="24"/>
      <c r="B439" s="21"/>
      <c r="C439" s="30"/>
      <c r="D439" s="25">
        <v>600</v>
      </c>
      <c r="E439" s="4" t="s">
        <v>95</v>
      </c>
      <c r="F439" s="5">
        <v>1536.8</v>
      </c>
      <c r="G439" s="5">
        <v>1867.5</v>
      </c>
      <c r="H439" s="5">
        <v>2185.5</v>
      </c>
    </row>
    <row r="440" spans="1:8" ht="25.5" x14ac:dyDescent="0.2">
      <c r="A440" s="24"/>
      <c r="B440" s="21"/>
      <c r="C440" s="30" t="s">
        <v>266</v>
      </c>
      <c r="D440" s="25"/>
      <c r="E440" s="1" t="s">
        <v>267</v>
      </c>
      <c r="F440" s="5">
        <f>F441</f>
        <v>2760.9</v>
      </c>
      <c r="G440" s="5">
        <f t="shared" ref="G440:H443" si="163">G441</f>
        <v>2760.9</v>
      </c>
      <c r="H440" s="5">
        <f t="shared" si="163"/>
        <v>2760.9</v>
      </c>
    </row>
    <row r="441" spans="1:8" ht="38.25" x14ac:dyDescent="0.2">
      <c r="A441" s="24"/>
      <c r="B441" s="21"/>
      <c r="C441" s="30" t="s">
        <v>273</v>
      </c>
      <c r="D441" s="2"/>
      <c r="E441" s="1" t="s">
        <v>274</v>
      </c>
      <c r="F441" s="5">
        <f>F442</f>
        <v>2760.9</v>
      </c>
      <c r="G441" s="5">
        <f t="shared" si="163"/>
        <v>2760.9</v>
      </c>
      <c r="H441" s="5">
        <f t="shared" si="163"/>
        <v>2760.9</v>
      </c>
    </row>
    <row r="442" spans="1:8" ht="38.25" x14ac:dyDescent="0.2">
      <c r="A442" s="24"/>
      <c r="B442" s="21"/>
      <c r="C442" s="30" t="s">
        <v>275</v>
      </c>
      <c r="D442" s="2"/>
      <c r="E442" s="1" t="s">
        <v>276</v>
      </c>
      <c r="F442" s="5">
        <f>F443</f>
        <v>2760.9</v>
      </c>
      <c r="G442" s="5">
        <f t="shared" si="163"/>
        <v>2760.9</v>
      </c>
      <c r="H442" s="5">
        <f t="shared" si="163"/>
        <v>2760.9</v>
      </c>
    </row>
    <row r="443" spans="1:8" x14ac:dyDescent="0.2">
      <c r="A443" s="24"/>
      <c r="B443" s="21"/>
      <c r="C443" s="32" t="s">
        <v>316</v>
      </c>
      <c r="D443" s="2"/>
      <c r="E443" s="4" t="s">
        <v>277</v>
      </c>
      <c r="F443" s="5">
        <f>F444</f>
        <v>2760.9</v>
      </c>
      <c r="G443" s="5">
        <f t="shared" si="163"/>
        <v>2760.9</v>
      </c>
      <c r="H443" s="5">
        <f t="shared" si="163"/>
        <v>2760.9</v>
      </c>
    </row>
    <row r="444" spans="1:8" ht="38.25" x14ac:dyDescent="0.2">
      <c r="A444" s="24"/>
      <c r="B444" s="21"/>
      <c r="C444" s="32"/>
      <c r="D444" s="2">
        <v>400</v>
      </c>
      <c r="E444" s="4" t="s">
        <v>98</v>
      </c>
      <c r="F444" s="5">
        <v>2760.9</v>
      </c>
      <c r="G444" s="5">
        <v>2760.9</v>
      </c>
      <c r="H444" s="5">
        <v>2760.9</v>
      </c>
    </row>
    <row r="445" spans="1:8" x14ac:dyDescent="0.2">
      <c r="A445" s="24"/>
      <c r="B445" s="21" t="s">
        <v>491</v>
      </c>
      <c r="C445" s="30"/>
      <c r="D445" s="2"/>
      <c r="E445" s="1" t="s">
        <v>492</v>
      </c>
      <c r="F445" s="5">
        <f>F446</f>
        <v>16.3</v>
      </c>
      <c r="G445" s="5">
        <f t="shared" ref="G445:H449" si="164">G446</f>
        <v>21.2</v>
      </c>
      <c r="H445" s="5">
        <f t="shared" si="164"/>
        <v>26.3</v>
      </c>
    </row>
    <row r="446" spans="1:8" ht="25.5" x14ac:dyDescent="0.2">
      <c r="A446" s="24"/>
      <c r="B446" s="21"/>
      <c r="C446" s="30" t="s">
        <v>266</v>
      </c>
      <c r="D446" s="25"/>
      <c r="E446" s="1" t="s">
        <v>267</v>
      </c>
      <c r="F446" s="5">
        <f>F447</f>
        <v>16.3</v>
      </c>
      <c r="G446" s="5">
        <f t="shared" si="164"/>
        <v>21.2</v>
      </c>
      <c r="H446" s="5">
        <f t="shared" si="164"/>
        <v>26.3</v>
      </c>
    </row>
    <row r="447" spans="1:8" ht="38.25" x14ac:dyDescent="0.2">
      <c r="A447" s="24"/>
      <c r="B447" s="21"/>
      <c r="C447" s="30" t="s">
        <v>273</v>
      </c>
      <c r="D447" s="2"/>
      <c r="E447" s="1" t="s">
        <v>274</v>
      </c>
      <c r="F447" s="5">
        <f>F448</f>
        <v>16.3</v>
      </c>
      <c r="G447" s="5">
        <f t="shared" si="164"/>
        <v>21.2</v>
      </c>
      <c r="H447" s="5">
        <f t="shared" si="164"/>
        <v>26.3</v>
      </c>
    </row>
    <row r="448" spans="1:8" ht="38.25" x14ac:dyDescent="0.2">
      <c r="A448" s="24"/>
      <c r="B448" s="21"/>
      <c r="C448" s="30" t="s">
        <v>275</v>
      </c>
      <c r="D448" s="2"/>
      <c r="E448" s="1" t="s">
        <v>276</v>
      </c>
      <c r="F448" s="5">
        <f>F449</f>
        <v>16.3</v>
      </c>
      <c r="G448" s="5">
        <f t="shared" si="164"/>
        <v>21.2</v>
      </c>
      <c r="H448" s="5">
        <f t="shared" si="164"/>
        <v>26.3</v>
      </c>
    </row>
    <row r="449" spans="1:8" x14ac:dyDescent="0.2">
      <c r="A449" s="24"/>
      <c r="B449" s="21"/>
      <c r="C449" s="32" t="s">
        <v>317</v>
      </c>
      <c r="D449" s="2"/>
      <c r="E449" s="4" t="s">
        <v>278</v>
      </c>
      <c r="F449" s="5">
        <f>F450</f>
        <v>16.3</v>
      </c>
      <c r="G449" s="5">
        <f t="shared" si="164"/>
        <v>21.2</v>
      </c>
      <c r="H449" s="5">
        <f t="shared" si="164"/>
        <v>26.3</v>
      </c>
    </row>
    <row r="450" spans="1:8" ht="25.5" x14ac:dyDescent="0.2">
      <c r="A450" s="24"/>
      <c r="B450" s="21"/>
      <c r="C450" s="32"/>
      <c r="D450" s="2">
        <v>300</v>
      </c>
      <c r="E450" s="4" t="s">
        <v>97</v>
      </c>
      <c r="F450" s="5">
        <v>16.3</v>
      </c>
      <c r="G450" s="5">
        <v>21.2</v>
      </c>
      <c r="H450" s="5">
        <v>26.3</v>
      </c>
    </row>
    <row r="451" spans="1:8" x14ac:dyDescent="0.2">
      <c r="A451" s="24"/>
      <c r="B451" s="21" t="s">
        <v>493</v>
      </c>
      <c r="C451" s="28"/>
      <c r="D451" s="7"/>
      <c r="E451" s="4" t="s">
        <v>494</v>
      </c>
      <c r="F451" s="22">
        <f>F452</f>
        <v>2057</v>
      </c>
      <c r="G451" s="22">
        <f t="shared" ref="G451:H452" si="165">G452</f>
        <v>1735</v>
      </c>
      <c r="H451" s="22">
        <f t="shared" si="165"/>
        <v>1735</v>
      </c>
    </row>
    <row r="452" spans="1:8" x14ac:dyDescent="0.2">
      <c r="A452" s="24"/>
      <c r="B452" s="21" t="s">
        <v>495</v>
      </c>
      <c r="C452" s="28"/>
      <c r="D452" s="7"/>
      <c r="E452" s="4" t="s">
        <v>496</v>
      </c>
      <c r="F452" s="22">
        <f>F453</f>
        <v>2057</v>
      </c>
      <c r="G452" s="22">
        <f t="shared" si="165"/>
        <v>1735</v>
      </c>
      <c r="H452" s="22">
        <f t="shared" si="165"/>
        <v>1735</v>
      </c>
    </row>
    <row r="453" spans="1:8" ht="25.5" x14ac:dyDescent="0.2">
      <c r="A453" s="24"/>
      <c r="B453" s="21"/>
      <c r="C453" s="28" t="s">
        <v>71</v>
      </c>
      <c r="D453" s="7"/>
      <c r="E453" s="4" t="s">
        <v>37</v>
      </c>
      <c r="F453" s="22">
        <f>F454+F460</f>
        <v>2057</v>
      </c>
      <c r="G453" s="22">
        <f>G454+G460</f>
        <v>1735</v>
      </c>
      <c r="H453" s="22">
        <f>H454+H460</f>
        <v>1735</v>
      </c>
    </row>
    <row r="454" spans="1:8" ht="25.5" x14ac:dyDescent="0.2">
      <c r="A454" s="24"/>
      <c r="B454" s="21"/>
      <c r="C454" s="28" t="s">
        <v>72</v>
      </c>
      <c r="D454" s="7"/>
      <c r="E454" s="4" t="s">
        <v>38</v>
      </c>
      <c r="F454" s="22">
        <f>F455</f>
        <v>525</v>
      </c>
      <c r="G454" s="22">
        <f t="shared" ref="G454:H456" si="166">G455</f>
        <v>255</v>
      </c>
      <c r="H454" s="22">
        <f t="shared" si="166"/>
        <v>255</v>
      </c>
    </row>
    <row r="455" spans="1:8" ht="25.5" x14ac:dyDescent="0.2">
      <c r="A455" s="24"/>
      <c r="B455" s="21"/>
      <c r="C455" s="28" t="s">
        <v>74</v>
      </c>
      <c r="D455" s="7"/>
      <c r="E455" s="4" t="s">
        <v>73</v>
      </c>
      <c r="F455" s="22">
        <f>F456+F458</f>
        <v>525</v>
      </c>
      <c r="G455" s="22">
        <f t="shared" ref="G455:H455" si="167">G456+G458</f>
        <v>255</v>
      </c>
      <c r="H455" s="22">
        <f t="shared" si="167"/>
        <v>255</v>
      </c>
    </row>
    <row r="456" spans="1:8" x14ac:dyDescent="0.2">
      <c r="A456" s="24"/>
      <c r="B456" s="21"/>
      <c r="C456" s="28" t="s">
        <v>100</v>
      </c>
      <c r="D456" s="7"/>
      <c r="E456" s="4" t="s">
        <v>9</v>
      </c>
      <c r="F456" s="11">
        <f>F457</f>
        <v>255</v>
      </c>
      <c r="G456" s="11">
        <f t="shared" si="166"/>
        <v>255</v>
      </c>
      <c r="H456" s="11">
        <f t="shared" si="166"/>
        <v>255</v>
      </c>
    </row>
    <row r="457" spans="1:8" ht="38.25" x14ac:dyDescent="0.2">
      <c r="A457" s="24"/>
      <c r="B457" s="21"/>
      <c r="C457" s="28"/>
      <c r="D457" s="7">
        <v>600</v>
      </c>
      <c r="E457" s="4" t="s">
        <v>95</v>
      </c>
      <c r="F457" s="11">
        <v>255</v>
      </c>
      <c r="G457" s="10">
        <v>255</v>
      </c>
      <c r="H457" s="10">
        <v>255</v>
      </c>
    </row>
    <row r="458" spans="1:8" x14ac:dyDescent="0.2">
      <c r="A458" s="24"/>
      <c r="B458" s="21"/>
      <c r="C458" s="30" t="s">
        <v>349</v>
      </c>
      <c r="D458" s="2"/>
      <c r="E458" s="4" t="s">
        <v>350</v>
      </c>
      <c r="F458" s="11">
        <f>F459</f>
        <v>270</v>
      </c>
      <c r="G458" s="11">
        <f t="shared" ref="G458:H458" si="168">G459</f>
        <v>0</v>
      </c>
      <c r="H458" s="11">
        <f t="shared" si="168"/>
        <v>0</v>
      </c>
    </row>
    <row r="459" spans="1:8" ht="38.25" x14ac:dyDescent="0.2">
      <c r="A459" s="24"/>
      <c r="B459" s="21"/>
      <c r="C459" s="30"/>
      <c r="D459" s="2">
        <v>600</v>
      </c>
      <c r="E459" s="4" t="s">
        <v>95</v>
      </c>
      <c r="F459" s="11">
        <v>270</v>
      </c>
      <c r="G459" s="10">
        <v>0</v>
      </c>
      <c r="H459" s="10">
        <v>0</v>
      </c>
    </row>
    <row r="460" spans="1:8" ht="25.5" x14ac:dyDescent="0.2">
      <c r="A460" s="24"/>
      <c r="B460" s="21"/>
      <c r="C460" s="30" t="s">
        <v>75</v>
      </c>
      <c r="D460" s="25"/>
      <c r="E460" s="1" t="s">
        <v>39</v>
      </c>
      <c r="F460" s="5">
        <f>F461</f>
        <v>1532</v>
      </c>
      <c r="G460" s="5">
        <f>G461</f>
        <v>1480</v>
      </c>
      <c r="H460" s="5">
        <f>H461</f>
        <v>1480</v>
      </c>
    </row>
    <row r="461" spans="1:8" ht="25.5" x14ac:dyDescent="0.2">
      <c r="A461" s="24"/>
      <c r="B461" s="21"/>
      <c r="C461" s="30" t="s">
        <v>77</v>
      </c>
      <c r="D461" s="25"/>
      <c r="E461" s="1" t="s">
        <v>76</v>
      </c>
      <c r="F461" s="5">
        <f>F462+F464</f>
        <v>1532</v>
      </c>
      <c r="G461" s="5">
        <f t="shared" ref="G461:H461" si="169">G462+G464</f>
        <v>1480</v>
      </c>
      <c r="H461" s="5">
        <f t="shared" si="169"/>
        <v>1480</v>
      </c>
    </row>
    <row r="462" spans="1:8" x14ac:dyDescent="0.2">
      <c r="A462" s="24"/>
      <c r="B462" s="21"/>
      <c r="C462" s="30" t="s">
        <v>103</v>
      </c>
      <c r="D462" s="25"/>
      <c r="E462" s="1" t="s">
        <v>9</v>
      </c>
      <c r="F462" s="5">
        <f>F463</f>
        <v>180</v>
      </c>
      <c r="G462" s="5">
        <f>G463</f>
        <v>180</v>
      </c>
      <c r="H462" s="5">
        <f>H463</f>
        <v>180</v>
      </c>
    </row>
    <row r="463" spans="1:8" ht="38.25" x14ac:dyDescent="0.2">
      <c r="A463" s="24"/>
      <c r="B463" s="21"/>
      <c r="C463" s="30"/>
      <c r="D463" s="25">
        <v>600</v>
      </c>
      <c r="E463" s="4" t="s">
        <v>95</v>
      </c>
      <c r="F463" s="5">
        <v>180</v>
      </c>
      <c r="G463" s="12">
        <v>180</v>
      </c>
      <c r="H463" s="12">
        <v>180</v>
      </c>
    </row>
    <row r="464" spans="1:8" ht="38.25" x14ac:dyDescent="0.2">
      <c r="A464" s="24"/>
      <c r="B464" s="21"/>
      <c r="C464" s="30" t="s">
        <v>319</v>
      </c>
      <c r="D464" s="25"/>
      <c r="E464" s="4" t="s">
        <v>320</v>
      </c>
      <c r="F464" s="5">
        <f>F465</f>
        <v>1352</v>
      </c>
      <c r="G464" s="5">
        <f t="shared" ref="G464:H464" si="170">G465</f>
        <v>1300</v>
      </c>
      <c r="H464" s="5">
        <f t="shared" si="170"/>
        <v>1300</v>
      </c>
    </row>
    <row r="465" spans="1:8" ht="38.25" x14ac:dyDescent="0.2">
      <c r="A465" s="24"/>
      <c r="B465" s="21"/>
      <c r="C465" s="30"/>
      <c r="D465" s="25">
        <v>600</v>
      </c>
      <c r="E465" s="4" t="s">
        <v>95</v>
      </c>
      <c r="F465" s="5">
        <v>1352</v>
      </c>
      <c r="G465" s="12">
        <v>1300</v>
      </c>
      <c r="H465" s="12">
        <v>1300</v>
      </c>
    </row>
    <row r="466" spans="1:8" x14ac:dyDescent="0.2">
      <c r="A466" s="24"/>
      <c r="B466" s="21" t="s">
        <v>497</v>
      </c>
      <c r="C466" s="28"/>
      <c r="D466" s="21"/>
      <c r="E466" s="6" t="s">
        <v>498</v>
      </c>
      <c r="F466" s="22">
        <f>F467</f>
        <v>2556.0739400000002</v>
      </c>
      <c r="G466" s="22">
        <f t="shared" ref="G466:H468" si="171">G467</f>
        <v>2556.0739400000002</v>
      </c>
      <c r="H466" s="22">
        <f t="shared" si="171"/>
        <v>2556.0739400000002</v>
      </c>
    </row>
    <row r="467" spans="1:8" ht="25.5" x14ac:dyDescent="0.2">
      <c r="A467" s="24"/>
      <c r="B467" s="21" t="s">
        <v>499</v>
      </c>
      <c r="C467" s="28"/>
      <c r="D467" s="21"/>
      <c r="E467" s="6" t="s">
        <v>500</v>
      </c>
      <c r="F467" s="22">
        <f>F468</f>
        <v>2556.0739400000002</v>
      </c>
      <c r="G467" s="22">
        <f t="shared" si="171"/>
        <v>2556.0739400000002</v>
      </c>
      <c r="H467" s="22">
        <f t="shared" si="171"/>
        <v>2556.0739400000002</v>
      </c>
    </row>
    <row r="468" spans="1:8" x14ac:dyDescent="0.2">
      <c r="A468" s="24"/>
      <c r="B468" s="21"/>
      <c r="C468" s="30" t="s">
        <v>154</v>
      </c>
      <c r="D468" s="25"/>
      <c r="E468" s="1" t="s">
        <v>153</v>
      </c>
      <c r="F468" s="11">
        <f>F469</f>
        <v>2556.0739400000002</v>
      </c>
      <c r="G468" s="11">
        <f t="shared" si="171"/>
        <v>2556.0739400000002</v>
      </c>
      <c r="H468" s="11">
        <f t="shared" si="171"/>
        <v>2556.0739400000002</v>
      </c>
    </row>
    <row r="469" spans="1:8" x14ac:dyDescent="0.2">
      <c r="A469" s="24"/>
      <c r="B469" s="21"/>
      <c r="C469" s="30" t="s">
        <v>155</v>
      </c>
      <c r="D469" s="25"/>
      <c r="E469" s="1" t="s">
        <v>156</v>
      </c>
      <c r="F469" s="5">
        <f>F470</f>
        <v>2556.0739400000002</v>
      </c>
      <c r="G469" s="5">
        <f>G470</f>
        <v>2556.0739400000002</v>
      </c>
      <c r="H469" s="5">
        <f>H470</f>
        <v>2556.0739400000002</v>
      </c>
    </row>
    <row r="470" spans="1:8" x14ac:dyDescent="0.2">
      <c r="A470" s="24"/>
      <c r="B470" s="21"/>
      <c r="C470" s="30" t="s">
        <v>157</v>
      </c>
      <c r="D470" s="25"/>
      <c r="E470" s="1" t="s">
        <v>158</v>
      </c>
      <c r="F470" s="5">
        <f>F471+F473+F475+F477</f>
        <v>2556.0739400000002</v>
      </c>
      <c r="G470" s="5">
        <f t="shared" ref="G470:H470" si="172">G471+G473+G475+G477</f>
        <v>2556.0739400000002</v>
      </c>
      <c r="H470" s="5">
        <f t="shared" si="172"/>
        <v>2556.0739400000002</v>
      </c>
    </row>
    <row r="471" spans="1:8" ht="38.25" x14ac:dyDescent="0.2">
      <c r="A471" s="24"/>
      <c r="B471" s="21"/>
      <c r="C471" s="30" t="s">
        <v>222</v>
      </c>
      <c r="D471" s="25"/>
      <c r="E471" s="1" t="s">
        <v>159</v>
      </c>
      <c r="F471" s="5">
        <f>F472</f>
        <v>456.38569999999999</v>
      </c>
      <c r="G471" s="5">
        <f>G472</f>
        <v>456.38569999999999</v>
      </c>
      <c r="H471" s="5">
        <f>H472</f>
        <v>456.38569999999999</v>
      </c>
    </row>
    <row r="472" spans="1:8" ht="25.5" x14ac:dyDescent="0.2">
      <c r="A472" s="24"/>
      <c r="B472" s="21"/>
      <c r="C472" s="30"/>
      <c r="D472" s="25">
        <v>200</v>
      </c>
      <c r="E472" s="1" t="s">
        <v>104</v>
      </c>
      <c r="F472" s="5">
        <v>456.38569999999999</v>
      </c>
      <c r="G472" s="5">
        <v>456.38569999999999</v>
      </c>
      <c r="H472" s="5">
        <v>456.38569999999999</v>
      </c>
    </row>
    <row r="473" spans="1:8" ht="25.5" x14ac:dyDescent="0.2">
      <c r="A473" s="24"/>
      <c r="B473" s="21"/>
      <c r="C473" s="30" t="s">
        <v>223</v>
      </c>
      <c r="D473" s="25"/>
      <c r="E473" s="1" t="s">
        <v>160</v>
      </c>
      <c r="F473" s="5">
        <f>F474</f>
        <v>107</v>
      </c>
      <c r="G473" s="5">
        <f>G474</f>
        <v>107</v>
      </c>
      <c r="H473" s="5">
        <f>H474</f>
        <v>107</v>
      </c>
    </row>
    <row r="474" spans="1:8" ht="25.5" x14ac:dyDescent="0.2">
      <c r="A474" s="24"/>
      <c r="B474" s="21"/>
      <c r="C474" s="30"/>
      <c r="D474" s="25">
        <v>200</v>
      </c>
      <c r="E474" s="1" t="s">
        <v>104</v>
      </c>
      <c r="F474" s="5">
        <v>107</v>
      </c>
      <c r="G474" s="5">
        <v>107</v>
      </c>
      <c r="H474" s="5">
        <v>107</v>
      </c>
    </row>
    <row r="475" spans="1:8" ht="25.5" x14ac:dyDescent="0.2">
      <c r="A475" s="24"/>
      <c r="B475" s="21"/>
      <c r="C475" s="30" t="s">
        <v>224</v>
      </c>
      <c r="D475" s="25"/>
      <c r="E475" s="1" t="s">
        <v>161</v>
      </c>
      <c r="F475" s="5">
        <f>F476</f>
        <v>298.63342999999998</v>
      </c>
      <c r="G475" s="5">
        <f>G476</f>
        <v>298.63342999999998</v>
      </c>
      <c r="H475" s="5">
        <f>H476</f>
        <v>298.63342999999998</v>
      </c>
    </row>
    <row r="476" spans="1:8" ht="25.5" x14ac:dyDescent="0.2">
      <c r="A476" s="24"/>
      <c r="B476" s="21"/>
      <c r="C476" s="30"/>
      <c r="D476" s="25">
        <v>200</v>
      </c>
      <c r="E476" s="1" t="s">
        <v>104</v>
      </c>
      <c r="F476" s="5">
        <v>298.63342999999998</v>
      </c>
      <c r="G476" s="5">
        <v>298.63342999999998</v>
      </c>
      <c r="H476" s="5">
        <v>298.63342999999998</v>
      </c>
    </row>
    <row r="477" spans="1:8" ht="25.5" x14ac:dyDescent="0.2">
      <c r="A477" s="24"/>
      <c r="B477" s="21"/>
      <c r="C477" s="30" t="s">
        <v>346</v>
      </c>
      <c r="D477" s="2"/>
      <c r="E477" s="1" t="s">
        <v>345</v>
      </c>
      <c r="F477" s="5">
        <f>F478</f>
        <v>1694.0548100000001</v>
      </c>
      <c r="G477" s="5">
        <f t="shared" ref="G477:H477" si="173">G478</f>
        <v>1694.0548100000001</v>
      </c>
      <c r="H477" s="5">
        <f t="shared" si="173"/>
        <v>1694.0548100000001</v>
      </c>
    </row>
    <row r="478" spans="1:8" ht="25.5" x14ac:dyDescent="0.2">
      <c r="A478" s="24"/>
      <c r="B478" s="21"/>
      <c r="C478" s="30"/>
      <c r="D478" s="2">
        <v>200</v>
      </c>
      <c r="E478" s="1" t="s">
        <v>104</v>
      </c>
      <c r="F478" s="5">
        <v>1694.0548100000001</v>
      </c>
      <c r="G478" s="5">
        <v>1694.0548100000001</v>
      </c>
      <c r="H478" s="5">
        <v>1694.0548100000001</v>
      </c>
    </row>
    <row r="479" spans="1:8" x14ac:dyDescent="0.2">
      <c r="A479" s="24" t="s">
        <v>91</v>
      </c>
      <c r="B479" s="24"/>
      <c r="C479" s="27"/>
      <c r="D479" s="27"/>
      <c r="E479" s="24"/>
      <c r="F479" s="10">
        <f>F8+F15+F24</f>
        <v>330077.53997999988</v>
      </c>
      <c r="G479" s="10">
        <f t="shared" ref="G479:H479" si="174">G8+G15+G24</f>
        <v>301448.07999999996</v>
      </c>
      <c r="H479" s="10">
        <f t="shared" si="174"/>
        <v>305288.98999999993</v>
      </c>
    </row>
    <row r="592" spans="2:4" x14ac:dyDescent="0.2">
      <c r="B592" s="14"/>
      <c r="C592" s="34"/>
      <c r="D592" s="34"/>
    </row>
    <row r="593" spans="2:4" x14ac:dyDescent="0.2">
      <c r="B593" s="14"/>
      <c r="C593" s="34"/>
      <c r="D593" s="34"/>
    </row>
    <row r="594" spans="2:4" x14ac:dyDescent="0.2">
      <c r="B594" s="14"/>
      <c r="C594" s="34"/>
      <c r="D594" s="34"/>
    </row>
    <row r="595" spans="2:4" x14ac:dyDescent="0.2">
      <c r="B595" s="14"/>
      <c r="C595" s="34"/>
      <c r="D595" s="34"/>
    </row>
    <row r="596" spans="2:4" x14ac:dyDescent="0.2">
      <c r="B596" s="14"/>
      <c r="C596" s="34"/>
      <c r="D596" s="34"/>
    </row>
    <row r="597" spans="2:4" x14ac:dyDescent="0.2">
      <c r="B597" s="14"/>
      <c r="C597" s="34"/>
      <c r="D597" s="34"/>
    </row>
    <row r="598" spans="2:4" x14ac:dyDescent="0.2">
      <c r="B598" s="14"/>
      <c r="C598" s="34"/>
      <c r="D598" s="34"/>
    </row>
    <row r="599" spans="2:4" x14ac:dyDescent="0.2">
      <c r="B599" s="14"/>
      <c r="C599" s="34"/>
      <c r="D599" s="34"/>
    </row>
    <row r="600" spans="2:4" x14ac:dyDescent="0.2">
      <c r="B600" s="14"/>
      <c r="C600" s="34"/>
      <c r="D600" s="34"/>
    </row>
    <row r="601" spans="2:4" x14ac:dyDescent="0.2">
      <c r="B601" s="14"/>
      <c r="C601" s="34"/>
      <c r="D601" s="34"/>
    </row>
    <row r="602" spans="2:4" x14ac:dyDescent="0.2">
      <c r="B602" s="14"/>
      <c r="C602" s="34"/>
      <c r="D602" s="34"/>
    </row>
    <row r="603" spans="2:4" x14ac:dyDescent="0.2">
      <c r="B603" s="14"/>
      <c r="C603" s="34"/>
      <c r="D603" s="34"/>
    </row>
    <row r="604" spans="2:4" x14ac:dyDescent="0.2">
      <c r="B604" s="14"/>
      <c r="C604" s="34"/>
      <c r="D604" s="34"/>
    </row>
    <row r="605" spans="2:4" x14ac:dyDescent="0.2">
      <c r="B605" s="14"/>
      <c r="C605" s="34"/>
      <c r="D605" s="34"/>
    </row>
    <row r="606" spans="2:4" x14ac:dyDescent="0.2">
      <c r="B606" s="14"/>
      <c r="C606" s="34"/>
      <c r="D606" s="34"/>
    </row>
    <row r="607" spans="2:4" x14ac:dyDescent="0.2">
      <c r="B607" s="14"/>
      <c r="C607" s="34"/>
      <c r="D607" s="34"/>
    </row>
    <row r="608" spans="2:4" x14ac:dyDescent="0.2">
      <c r="B608" s="14"/>
      <c r="C608" s="34"/>
      <c r="D608" s="34"/>
    </row>
    <row r="609" spans="2:4" x14ac:dyDescent="0.2">
      <c r="B609" s="14"/>
      <c r="C609" s="34"/>
      <c r="D609" s="34"/>
    </row>
    <row r="610" spans="2:4" x14ac:dyDescent="0.2">
      <c r="B610" s="14"/>
      <c r="C610" s="34"/>
      <c r="D610" s="34"/>
    </row>
    <row r="611" spans="2:4" x14ac:dyDescent="0.2">
      <c r="B611" s="14"/>
      <c r="C611" s="34"/>
      <c r="D611" s="34"/>
    </row>
    <row r="612" spans="2:4" x14ac:dyDescent="0.2">
      <c r="B612" s="14"/>
      <c r="C612" s="34"/>
      <c r="D612" s="34"/>
    </row>
    <row r="613" spans="2:4" x14ac:dyDescent="0.2">
      <c r="B613" s="14"/>
      <c r="C613" s="34"/>
      <c r="D613" s="34"/>
    </row>
    <row r="614" spans="2:4" x14ac:dyDescent="0.2">
      <c r="B614" s="14"/>
      <c r="C614" s="34"/>
      <c r="D614" s="34"/>
    </row>
    <row r="615" spans="2:4" x14ac:dyDescent="0.2">
      <c r="B615" s="14"/>
      <c r="C615" s="34"/>
      <c r="D615" s="34"/>
    </row>
    <row r="616" spans="2:4" x14ac:dyDescent="0.2">
      <c r="B616" s="14"/>
      <c r="C616" s="34"/>
      <c r="D616" s="34"/>
    </row>
    <row r="617" spans="2:4" x14ac:dyDescent="0.2">
      <c r="B617" s="14"/>
      <c r="C617" s="34"/>
      <c r="D617" s="34"/>
    </row>
    <row r="618" spans="2:4" x14ac:dyDescent="0.2">
      <c r="B618" s="14"/>
      <c r="C618" s="34"/>
      <c r="D618" s="34"/>
    </row>
    <row r="619" spans="2:4" x14ac:dyDescent="0.2">
      <c r="B619" s="14"/>
      <c r="C619" s="34"/>
      <c r="D619" s="34"/>
    </row>
    <row r="620" spans="2:4" x14ac:dyDescent="0.2">
      <c r="B620" s="14"/>
      <c r="C620" s="34"/>
      <c r="D620" s="34"/>
    </row>
    <row r="621" spans="2:4" x14ac:dyDescent="0.2">
      <c r="B621" s="14"/>
      <c r="C621" s="34"/>
      <c r="D621" s="34"/>
    </row>
    <row r="622" spans="2:4" x14ac:dyDescent="0.2">
      <c r="B622" s="14"/>
      <c r="C622" s="34"/>
      <c r="D622" s="34"/>
    </row>
    <row r="623" spans="2:4" x14ac:dyDescent="0.2">
      <c r="B623" s="14"/>
      <c r="C623" s="34"/>
      <c r="D623" s="34"/>
    </row>
    <row r="624" spans="2:4" x14ac:dyDescent="0.2">
      <c r="B624" s="14"/>
      <c r="C624" s="34"/>
      <c r="D624" s="34"/>
    </row>
    <row r="625" spans="2:4" x14ac:dyDescent="0.2">
      <c r="B625" s="14"/>
      <c r="C625" s="34"/>
      <c r="D625" s="34"/>
    </row>
    <row r="626" spans="2:4" x14ac:dyDescent="0.2">
      <c r="B626" s="14"/>
      <c r="C626" s="34"/>
      <c r="D626" s="34"/>
    </row>
    <row r="627" spans="2:4" x14ac:dyDescent="0.2">
      <c r="B627" s="14"/>
      <c r="C627" s="34"/>
      <c r="D627" s="34"/>
    </row>
    <row r="628" spans="2:4" x14ac:dyDescent="0.2">
      <c r="B628" s="14"/>
      <c r="C628" s="34"/>
      <c r="D628" s="34"/>
    </row>
    <row r="629" spans="2:4" x14ac:dyDescent="0.2">
      <c r="B629" s="14"/>
      <c r="C629" s="34"/>
      <c r="D629" s="34"/>
    </row>
    <row r="630" spans="2:4" x14ac:dyDescent="0.2">
      <c r="B630" s="14"/>
      <c r="C630" s="34"/>
      <c r="D630" s="34"/>
    </row>
    <row r="631" spans="2:4" x14ac:dyDescent="0.2">
      <c r="B631" s="14"/>
      <c r="C631" s="34"/>
      <c r="D631" s="34"/>
    </row>
    <row r="632" spans="2:4" x14ac:dyDescent="0.2">
      <c r="B632" s="14"/>
      <c r="C632" s="34"/>
      <c r="D632" s="34"/>
    </row>
    <row r="633" spans="2:4" x14ac:dyDescent="0.2">
      <c r="B633" s="14"/>
      <c r="C633" s="34"/>
      <c r="D633" s="34"/>
    </row>
    <row r="634" spans="2:4" x14ac:dyDescent="0.2">
      <c r="B634" s="14"/>
      <c r="C634" s="34"/>
      <c r="D634" s="34"/>
    </row>
    <row r="635" spans="2:4" x14ac:dyDescent="0.2">
      <c r="B635" s="14"/>
      <c r="C635" s="34"/>
      <c r="D635" s="34"/>
    </row>
    <row r="636" spans="2:4" x14ac:dyDescent="0.2">
      <c r="B636" s="14"/>
      <c r="C636" s="34"/>
      <c r="D636" s="34"/>
    </row>
    <row r="637" spans="2:4" x14ac:dyDescent="0.2">
      <c r="B637" s="14"/>
      <c r="C637" s="34"/>
      <c r="D637" s="34"/>
    </row>
    <row r="638" spans="2:4" x14ac:dyDescent="0.2">
      <c r="B638" s="14"/>
      <c r="C638" s="34"/>
      <c r="D638" s="34"/>
    </row>
    <row r="639" spans="2:4" x14ac:dyDescent="0.2">
      <c r="B639" s="14"/>
      <c r="C639" s="34"/>
      <c r="D639" s="34"/>
    </row>
    <row r="640" spans="2:4" x14ac:dyDescent="0.2">
      <c r="B640" s="14"/>
      <c r="C640" s="34"/>
      <c r="D640" s="34"/>
    </row>
    <row r="641" spans="2:4" x14ac:dyDescent="0.2">
      <c r="B641" s="14"/>
      <c r="C641" s="34"/>
      <c r="D641" s="34"/>
    </row>
    <row r="642" spans="2:4" x14ac:dyDescent="0.2">
      <c r="B642" s="14"/>
      <c r="C642" s="34"/>
      <c r="D642" s="34"/>
    </row>
    <row r="643" spans="2:4" x14ac:dyDescent="0.2">
      <c r="B643" s="14"/>
      <c r="C643" s="34"/>
      <c r="D643" s="34"/>
    </row>
    <row r="644" spans="2:4" x14ac:dyDescent="0.2">
      <c r="B644" s="14"/>
      <c r="C644" s="34"/>
      <c r="D644" s="34"/>
    </row>
    <row r="645" spans="2:4" x14ac:dyDescent="0.2">
      <c r="B645" s="14"/>
      <c r="C645" s="34"/>
      <c r="D645" s="34"/>
    </row>
    <row r="646" spans="2:4" x14ac:dyDescent="0.2">
      <c r="B646" s="14"/>
      <c r="C646" s="34"/>
      <c r="D646" s="34"/>
    </row>
    <row r="647" spans="2:4" x14ac:dyDescent="0.2">
      <c r="B647" s="14"/>
      <c r="C647" s="34"/>
      <c r="D647" s="34"/>
    </row>
    <row r="648" spans="2:4" x14ac:dyDescent="0.2">
      <c r="B648" s="14"/>
      <c r="C648" s="34"/>
      <c r="D648" s="34"/>
    </row>
    <row r="649" spans="2:4" x14ac:dyDescent="0.2">
      <c r="B649" s="14"/>
      <c r="C649" s="34"/>
      <c r="D649" s="34"/>
    </row>
    <row r="650" spans="2:4" x14ac:dyDescent="0.2">
      <c r="B650" s="14"/>
      <c r="C650" s="34"/>
      <c r="D650" s="34"/>
    </row>
    <row r="651" spans="2:4" x14ac:dyDescent="0.2">
      <c r="B651" s="14"/>
      <c r="C651" s="34"/>
      <c r="D651" s="34"/>
    </row>
    <row r="652" spans="2:4" x14ac:dyDescent="0.2">
      <c r="B652" s="14"/>
      <c r="C652" s="34"/>
      <c r="D652" s="34"/>
    </row>
    <row r="653" spans="2:4" x14ac:dyDescent="0.2">
      <c r="B653" s="14"/>
      <c r="C653" s="34"/>
      <c r="D653" s="34"/>
    </row>
    <row r="654" spans="2:4" x14ac:dyDescent="0.2">
      <c r="B654" s="14"/>
      <c r="C654" s="34"/>
      <c r="D654" s="34"/>
    </row>
    <row r="655" spans="2:4" x14ac:dyDescent="0.2">
      <c r="B655" s="14"/>
      <c r="C655" s="34"/>
      <c r="D655" s="34"/>
    </row>
    <row r="656" spans="2:4" x14ac:dyDescent="0.2">
      <c r="B656" s="14"/>
      <c r="C656" s="34"/>
      <c r="D656" s="34"/>
    </row>
    <row r="657" spans="2:4" x14ac:dyDescent="0.2">
      <c r="B657" s="14"/>
      <c r="C657" s="34"/>
      <c r="D657" s="34"/>
    </row>
    <row r="658" spans="2:4" x14ac:dyDescent="0.2">
      <c r="B658" s="14"/>
      <c r="C658" s="34"/>
      <c r="D658" s="34"/>
    </row>
    <row r="659" spans="2:4" x14ac:dyDescent="0.2">
      <c r="B659" s="14"/>
      <c r="C659" s="34"/>
      <c r="D659" s="34"/>
    </row>
    <row r="660" spans="2:4" x14ac:dyDescent="0.2">
      <c r="B660" s="14"/>
      <c r="C660" s="34"/>
      <c r="D660" s="34"/>
    </row>
    <row r="661" spans="2:4" x14ac:dyDescent="0.2">
      <c r="B661" s="14"/>
      <c r="C661" s="34"/>
      <c r="D661" s="34"/>
    </row>
    <row r="662" spans="2:4" x14ac:dyDescent="0.2">
      <c r="B662" s="14"/>
      <c r="C662" s="34"/>
      <c r="D662" s="34"/>
    </row>
    <row r="663" spans="2:4" x14ac:dyDescent="0.2">
      <c r="B663" s="14"/>
      <c r="C663" s="34"/>
      <c r="D663" s="34"/>
    </row>
    <row r="664" spans="2:4" x14ac:dyDescent="0.2">
      <c r="B664" s="14"/>
      <c r="C664" s="34"/>
      <c r="D664" s="34"/>
    </row>
    <row r="665" spans="2:4" x14ac:dyDescent="0.2">
      <c r="B665" s="14"/>
      <c r="C665" s="34"/>
      <c r="D665" s="34"/>
    </row>
    <row r="666" spans="2:4" x14ac:dyDescent="0.2">
      <c r="B666" s="14"/>
      <c r="C666" s="34"/>
      <c r="D666" s="34"/>
    </row>
    <row r="667" spans="2:4" x14ac:dyDescent="0.2">
      <c r="B667" s="14"/>
      <c r="C667" s="34"/>
      <c r="D667" s="34"/>
    </row>
    <row r="668" spans="2:4" x14ac:dyDescent="0.2">
      <c r="B668" s="14"/>
      <c r="C668" s="34"/>
      <c r="D668" s="34"/>
    </row>
    <row r="669" spans="2:4" x14ac:dyDescent="0.2">
      <c r="B669" s="14"/>
      <c r="C669" s="34"/>
      <c r="D669" s="34"/>
    </row>
    <row r="670" spans="2:4" x14ac:dyDescent="0.2">
      <c r="B670" s="14"/>
      <c r="C670" s="34"/>
      <c r="D670" s="34"/>
    </row>
    <row r="671" spans="2:4" x14ac:dyDescent="0.2">
      <c r="B671" s="14"/>
      <c r="C671" s="34"/>
      <c r="D671" s="34"/>
    </row>
    <row r="672" spans="2:4" x14ac:dyDescent="0.2">
      <c r="B672" s="14"/>
      <c r="C672" s="34"/>
      <c r="D672" s="34"/>
    </row>
    <row r="673" spans="2:4" x14ac:dyDescent="0.2">
      <c r="B673" s="14"/>
      <c r="C673" s="34"/>
      <c r="D673" s="34"/>
    </row>
    <row r="674" spans="2:4" x14ac:dyDescent="0.2">
      <c r="B674" s="14"/>
      <c r="C674" s="34"/>
      <c r="D674" s="34"/>
    </row>
    <row r="675" spans="2:4" x14ac:dyDescent="0.2">
      <c r="B675" s="14"/>
      <c r="C675" s="34"/>
      <c r="D675" s="34"/>
    </row>
    <row r="676" spans="2:4" x14ac:dyDescent="0.2">
      <c r="B676" s="14"/>
      <c r="C676" s="34"/>
      <c r="D676" s="34"/>
    </row>
    <row r="677" spans="2:4" x14ac:dyDescent="0.2">
      <c r="B677" s="14"/>
      <c r="C677" s="34"/>
      <c r="D677" s="34"/>
    </row>
    <row r="678" spans="2:4" x14ac:dyDescent="0.2">
      <c r="B678" s="14"/>
      <c r="C678" s="34"/>
      <c r="D678" s="34"/>
    </row>
    <row r="679" spans="2:4" x14ac:dyDescent="0.2">
      <c r="B679" s="14"/>
      <c r="C679" s="34"/>
      <c r="D679" s="34"/>
    </row>
    <row r="680" spans="2:4" x14ac:dyDescent="0.2">
      <c r="B680" s="14"/>
      <c r="C680" s="34"/>
      <c r="D680" s="34"/>
    </row>
    <row r="681" spans="2:4" x14ac:dyDescent="0.2">
      <c r="B681" s="14"/>
      <c r="C681" s="34"/>
      <c r="D681" s="34"/>
    </row>
    <row r="682" spans="2:4" x14ac:dyDescent="0.2">
      <c r="B682" s="14"/>
      <c r="C682" s="34"/>
      <c r="D682" s="34"/>
    </row>
    <row r="683" spans="2:4" x14ac:dyDescent="0.2">
      <c r="B683" s="14"/>
      <c r="C683" s="34"/>
      <c r="D683" s="34"/>
    </row>
    <row r="684" spans="2:4" x14ac:dyDescent="0.2">
      <c r="B684" s="14"/>
      <c r="C684" s="34"/>
      <c r="D684" s="34"/>
    </row>
    <row r="685" spans="2:4" x14ac:dyDescent="0.2">
      <c r="B685" s="14"/>
      <c r="C685" s="34"/>
      <c r="D685" s="34"/>
    </row>
    <row r="686" spans="2:4" x14ac:dyDescent="0.2">
      <c r="B686" s="14"/>
      <c r="C686" s="34"/>
      <c r="D686" s="34"/>
    </row>
    <row r="687" spans="2:4" x14ac:dyDescent="0.2">
      <c r="B687" s="14"/>
      <c r="C687" s="34"/>
      <c r="D687" s="34"/>
    </row>
    <row r="688" spans="2:4" x14ac:dyDescent="0.2">
      <c r="B688" s="14"/>
      <c r="C688" s="34"/>
      <c r="D688" s="34"/>
    </row>
    <row r="689" spans="2:4" x14ac:dyDescent="0.2">
      <c r="B689" s="14"/>
      <c r="C689" s="34"/>
      <c r="D689" s="34"/>
    </row>
    <row r="690" spans="2:4" x14ac:dyDescent="0.2">
      <c r="B690" s="14"/>
      <c r="C690" s="34"/>
      <c r="D690" s="34"/>
    </row>
    <row r="691" spans="2:4" x14ac:dyDescent="0.2">
      <c r="B691" s="14"/>
      <c r="C691" s="34"/>
      <c r="D691" s="34"/>
    </row>
    <row r="692" spans="2:4" x14ac:dyDescent="0.2">
      <c r="B692" s="14"/>
      <c r="C692" s="34"/>
      <c r="D692" s="34"/>
    </row>
    <row r="693" spans="2:4" x14ac:dyDescent="0.2">
      <c r="B693" s="14"/>
      <c r="C693" s="34"/>
      <c r="D693" s="34"/>
    </row>
    <row r="694" spans="2:4" x14ac:dyDescent="0.2">
      <c r="B694" s="14"/>
      <c r="C694" s="34"/>
      <c r="D694" s="34"/>
    </row>
    <row r="695" spans="2:4" x14ac:dyDescent="0.2">
      <c r="B695" s="14"/>
      <c r="C695" s="34"/>
      <c r="D695" s="34"/>
    </row>
    <row r="696" spans="2:4" x14ac:dyDescent="0.2">
      <c r="B696" s="14"/>
      <c r="C696" s="34"/>
      <c r="D696" s="34"/>
    </row>
    <row r="697" spans="2:4" x14ac:dyDescent="0.2">
      <c r="B697" s="14"/>
      <c r="C697" s="34"/>
      <c r="D697" s="34"/>
    </row>
    <row r="698" spans="2:4" x14ac:dyDescent="0.2">
      <c r="B698" s="14"/>
      <c r="C698" s="34"/>
      <c r="D698" s="34"/>
    </row>
    <row r="699" spans="2:4" x14ac:dyDescent="0.2">
      <c r="B699" s="14"/>
      <c r="C699" s="34"/>
      <c r="D699" s="34"/>
    </row>
    <row r="700" spans="2:4" x14ac:dyDescent="0.2">
      <c r="B700" s="14"/>
      <c r="C700" s="34"/>
      <c r="D700" s="34"/>
    </row>
    <row r="701" spans="2:4" x14ac:dyDescent="0.2">
      <c r="B701" s="14"/>
      <c r="C701" s="34"/>
      <c r="D701" s="34"/>
    </row>
    <row r="702" spans="2:4" x14ac:dyDescent="0.2">
      <c r="B702" s="14"/>
      <c r="C702" s="34"/>
      <c r="D702" s="34"/>
    </row>
    <row r="703" spans="2:4" x14ac:dyDescent="0.2">
      <c r="B703" s="14"/>
      <c r="C703" s="34"/>
      <c r="D703" s="34"/>
    </row>
    <row r="704" spans="2:4" x14ac:dyDescent="0.2">
      <c r="B704" s="14"/>
      <c r="C704" s="34"/>
      <c r="D704" s="34"/>
    </row>
    <row r="705" spans="2:4" x14ac:dyDescent="0.2">
      <c r="B705" s="14"/>
      <c r="C705" s="34"/>
      <c r="D705" s="34"/>
    </row>
    <row r="706" spans="2:4" x14ac:dyDescent="0.2">
      <c r="B706" s="14"/>
      <c r="C706" s="34"/>
      <c r="D706" s="34"/>
    </row>
    <row r="707" spans="2:4" x14ac:dyDescent="0.2">
      <c r="B707" s="14"/>
      <c r="C707" s="34"/>
      <c r="D707" s="34"/>
    </row>
    <row r="708" spans="2:4" x14ac:dyDescent="0.2">
      <c r="B708" s="14"/>
      <c r="C708" s="34"/>
      <c r="D708" s="34"/>
    </row>
    <row r="709" spans="2:4" x14ac:dyDescent="0.2">
      <c r="B709" s="14"/>
      <c r="C709" s="34"/>
      <c r="D709" s="34"/>
    </row>
    <row r="710" spans="2:4" x14ac:dyDescent="0.2">
      <c r="B710" s="14"/>
      <c r="C710" s="34"/>
      <c r="D710" s="34"/>
    </row>
    <row r="711" spans="2:4" x14ac:dyDescent="0.2">
      <c r="B711" s="14"/>
      <c r="C711" s="34"/>
      <c r="D711" s="34"/>
    </row>
    <row r="712" spans="2:4" x14ac:dyDescent="0.2">
      <c r="B712" s="14"/>
      <c r="C712" s="34"/>
      <c r="D712" s="34"/>
    </row>
    <row r="713" spans="2:4" x14ac:dyDescent="0.2">
      <c r="B713" s="14"/>
      <c r="C713" s="34"/>
      <c r="D713" s="34"/>
    </row>
    <row r="714" spans="2:4" x14ac:dyDescent="0.2">
      <c r="B714" s="14"/>
      <c r="C714" s="34"/>
      <c r="D714" s="34"/>
    </row>
    <row r="715" spans="2:4" x14ac:dyDescent="0.2">
      <c r="B715" s="14"/>
      <c r="C715" s="34"/>
      <c r="D715" s="34"/>
    </row>
    <row r="716" spans="2:4" x14ac:dyDescent="0.2">
      <c r="B716" s="14"/>
      <c r="C716" s="34"/>
      <c r="D716" s="34"/>
    </row>
    <row r="717" spans="2:4" x14ac:dyDescent="0.2">
      <c r="B717" s="14"/>
      <c r="C717" s="34"/>
      <c r="D717" s="34"/>
    </row>
    <row r="718" spans="2:4" x14ac:dyDescent="0.2">
      <c r="B718" s="14"/>
      <c r="C718" s="34"/>
      <c r="D718" s="34"/>
    </row>
    <row r="719" spans="2:4" x14ac:dyDescent="0.2">
      <c r="B719" s="14"/>
      <c r="C719" s="34"/>
      <c r="D719" s="34"/>
    </row>
    <row r="720" spans="2:4" x14ac:dyDescent="0.2">
      <c r="B720" s="14"/>
      <c r="C720" s="34"/>
      <c r="D720" s="34"/>
    </row>
    <row r="721" spans="2:4" x14ac:dyDescent="0.2">
      <c r="B721" s="14"/>
      <c r="C721" s="34"/>
      <c r="D721" s="34"/>
    </row>
    <row r="722" spans="2:4" x14ac:dyDescent="0.2">
      <c r="B722" s="14"/>
      <c r="C722" s="34"/>
      <c r="D722" s="34"/>
    </row>
    <row r="723" spans="2:4" x14ac:dyDescent="0.2">
      <c r="B723" s="14"/>
      <c r="C723" s="34"/>
      <c r="D723" s="34"/>
    </row>
    <row r="724" spans="2:4" x14ac:dyDescent="0.2">
      <c r="B724" s="14"/>
      <c r="C724" s="34"/>
      <c r="D724" s="34"/>
    </row>
    <row r="725" spans="2:4" x14ac:dyDescent="0.2">
      <c r="B725" s="14"/>
      <c r="C725" s="34"/>
      <c r="D725" s="34"/>
    </row>
    <row r="726" spans="2:4" x14ac:dyDescent="0.2">
      <c r="B726" s="14"/>
      <c r="C726" s="34"/>
      <c r="D726" s="34"/>
    </row>
    <row r="727" spans="2:4" x14ac:dyDescent="0.2">
      <c r="B727" s="14"/>
      <c r="C727" s="34"/>
      <c r="D727" s="34"/>
    </row>
    <row r="728" spans="2:4" x14ac:dyDescent="0.2">
      <c r="B728" s="14"/>
      <c r="C728" s="34"/>
      <c r="D728" s="34"/>
    </row>
    <row r="729" spans="2:4" x14ac:dyDescent="0.2">
      <c r="B729" s="14"/>
      <c r="C729" s="34"/>
      <c r="D729" s="34"/>
    </row>
    <row r="730" spans="2:4" x14ac:dyDescent="0.2">
      <c r="B730" s="14"/>
      <c r="C730" s="34"/>
      <c r="D730" s="34"/>
    </row>
    <row r="731" spans="2:4" x14ac:dyDescent="0.2">
      <c r="B731" s="14"/>
      <c r="C731" s="34"/>
      <c r="D731" s="34"/>
    </row>
    <row r="732" spans="2:4" x14ac:dyDescent="0.2">
      <c r="B732" s="14"/>
      <c r="C732" s="34"/>
      <c r="D732" s="34"/>
    </row>
    <row r="733" spans="2:4" x14ac:dyDescent="0.2">
      <c r="B733" s="14"/>
      <c r="C733" s="34"/>
      <c r="D733" s="34"/>
    </row>
    <row r="734" spans="2:4" x14ac:dyDescent="0.2">
      <c r="B734" s="14"/>
      <c r="C734" s="34"/>
      <c r="D734" s="34"/>
    </row>
    <row r="735" spans="2:4" x14ac:dyDescent="0.2">
      <c r="B735" s="14"/>
      <c r="C735" s="34"/>
      <c r="D735" s="34"/>
    </row>
    <row r="736" spans="2:4" x14ac:dyDescent="0.2">
      <c r="B736" s="14"/>
      <c r="C736" s="34"/>
      <c r="D736" s="34"/>
    </row>
    <row r="737" spans="2:4" x14ac:dyDescent="0.2">
      <c r="B737" s="14"/>
      <c r="C737" s="34"/>
      <c r="D737" s="34"/>
    </row>
    <row r="738" spans="2:4" x14ac:dyDescent="0.2">
      <c r="B738" s="14"/>
      <c r="C738" s="34"/>
      <c r="D738" s="34"/>
    </row>
    <row r="739" spans="2:4" x14ac:dyDescent="0.2">
      <c r="B739" s="14"/>
      <c r="C739" s="34"/>
      <c r="D739" s="34"/>
    </row>
    <row r="740" spans="2:4" x14ac:dyDescent="0.2">
      <c r="B740" s="14"/>
      <c r="C740" s="34"/>
      <c r="D740" s="34"/>
    </row>
    <row r="741" spans="2:4" x14ac:dyDescent="0.2">
      <c r="B741" s="14"/>
      <c r="C741" s="34"/>
      <c r="D741" s="34"/>
    </row>
    <row r="742" spans="2:4" x14ac:dyDescent="0.2">
      <c r="B742" s="14"/>
      <c r="C742" s="34"/>
      <c r="D742" s="34"/>
    </row>
    <row r="743" spans="2:4" x14ac:dyDescent="0.2">
      <c r="B743" s="14"/>
      <c r="C743" s="34"/>
      <c r="D743" s="34"/>
    </row>
    <row r="744" spans="2:4" x14ac:dyDescent="0.2">
      <c r="B744" s="14"/>
      <c r="C744" s="34"/>
      <c r="D744" s="34"/>
    </row>
    <row r="745" spans="2:4" x14ac:dyDescent="0.2">
      <c r="B745" s="14"/>
      <c r="C745" s="34"/>
      <c r="D745" s="34"/>
    </row>
    <row r="746" spans="2:4" x14ac:dyDescent="0.2">
      <c r="B746" s="14"/>
      <c r="C746" s="34"/>
      <c r="D746" s="34"/>
    </row>
    <row r="747" spans="2:4" x14ac:dyDescent="0.2">
      <c r="B747" s="14"/>
      <c r="C747" s="34"/>
      <c r="D747" s="34"/>
    </row>
    <row r="748" spans="2:4" x14ac:dyDescent="0.2">
      <c r="B748" s="14"/>
      <c r="C748" s="34"/>
      <c r="D748" s="34"/>
    </row>
    <row r="749" spans="2:4" x14ac:dyDescent="0.2">
      <c r="B749" s="14"/>
      <c r="C749" s="34"/>
      <c r="D749" s="34"/>
    </row>
    <row r="750" spans="2:4" x14ac:dyDescent="0.2">
      <c r="B750" s="14"/>
      <c r="C750" s="34"/>
      <c r="D750" s="34"/>
    </row>
    <row r="751" spans="2:4" x14ac:dyDescent="0.2">
      <c r="B751" s="14"/>
      <c r="C751" s="34"/>
      <c r="D751" s="34"/>
    </row>
    <row r="752" spans="2:4" x14ac:dyDescent="0.2">
      <c r="B752" s="14"/>
      <c r="C752" s="34"/>
      <c r="D752" s="34"/>
    </row>
    <row r="753" spans="2:4" x14ac:dyDescent="0.2">
      <c r="B753" s="14"/>
      <c r="C753" s="34"/>
      <c r="D753" s="34"/>
    </row>
    <row r="754" spans="2:4" x14ac:dyDescent="0.2">
      <c r="B754" s="14"/>
      <c r="C754" s="34"/>
      <c r="D754" s="34"/>
    </row>
    <row r="755" spans="2:4" x14ac:dyDescent="0.2">
      <c r="B755" s="14"/>
      <c r="C755" s="34"/>
      <c r="D755" s="34"/>
    </row>
    <row r="756" spans="2:4" x14ac:dyDescent="0.2">
      <c r="B756" s="14"/>
      <c r="C756" s="34"/>
      <c r="D756" s="34"/>
    </row>
    <row r="757" spans="2:4" x14ac:dyDescent="0.2">
      <c r="B757" s="14"/>
      <c r="C757" s="34"/>
      <c r="D757" s="34"/>
    </row>
    <row r="758" spans="2:4" x14ac:dyDescent="0.2">
      <c r="B758" s="14"/>
      <c r="C758" s="34"/>
      <c r="D758" s="34"/>
    </row>
    <row r="759" spans="2:4" x14ac:dyDescent="0.2">
      <c r="B759" s="14"/>
      <c r="C759" s="34"/>
      <c r="D759" s="34"/>
    </row>
    <row r="760" spans="2:4" x14ac:dyDescent="0.2">
      <c r="B760" s="14"/>
      <c r="C760" s="34"/>
      <c r="D760" s="34"/>
    </row>
    <row r="761" spans="2:4" x14ac:dyDescent="0.2">
      <c r="B761" s="14"/>
      <c r="C761" s="34"/>
      <c r="D761" s="34"/>
    </row>
    <row r="762" spans="2:4" x14ac:dyDescent="0.2">
      <c r="B762" s="14"/>
      <c r="C762" s="34"/>
      <c r="D762" s="34"/>
    </row>
    <row r="763" spans="2:4" x14ac:dyDescent="0.2">
      <c r="B763" s="14"/>
      <c r="C763" s="34"/>
      <c r="D763" s="34"/>
    </row>
    <row r="764" spans="2:4" x14ac:dyDescent="0.2">
      <c r="B764" s="14"/>
      <c r="C764" s="34"/>
      <c r="D764" s="34"/>
    </row>
    <row r="765" spans="2:4" x14ac:dyDescent="0.2">
      <c r="B765" s="14"/>
      <c r="C765" s="34"/>
      <c r="D765" s="34"/>
    </row>
    <row r="766" spans="2:4" x14ac:dyDescent="0.2">
      <c r="B766" s="14"/>
      <c r="C766" s="34"/>
      <c r="D766" s="34"/>
    </row>
    <row r="767" spans="2:4" x14ac:dyDescent="0.2">
      <c r="B767" s="14"/>
      <c r="C767" s="34"/>
      <c r="D767" s="34"/>
    </row>
    <row r="768" spans="2:4" x14ac:dyDescent="0.2">
      <c r="B768" s="14"/>
      <c r="C768" s="34"/>
      <c r="D768" s="34"/>
    </row>
    <row r="769" spans="2:4" x14ac:dyDescent="0.2">
      <c r="B769" s="14"/>
      <c r="C769" s="34"/>
      <c r="D769" s="34"/>
    </row>
    <row r="770" spans="2:4" x14ac:dyDescent="0.2">
      <c r="B770" s="14"/>
      <c r="C770" s="34"/>
      <c r="D770" s="34"/>
    </row>
    <row r="771" spans="2:4" x14ac:dyDescent="0.2">
      <c r="B771" s="14"/>
      <c r="C771" s="34"/>
      <c r="D771" s="34"/>
    </row>
    <row r="772" spans="2:4" x14ac:dyDescent="0.2">
      <c r="B772" s="14"/>
      <c r="C772" s="34"/>
      <c r="D772" s="34"/>
    </row>
    <row r="773" spans="2:4" x14ac:dyDescent="0.2">
      <c r="B773" s="14"/>
      <c r="C773" s="34"/>
      <c r="D773" s="34"/>
    </row>
    <row r="774" spans="2:4" x14ac:dyDescent="0.2">
      <c r="B774" s="14"/>
      <c r="C774" s="34"/>
      <c r="D774" s="34"/>
    </row>
    <row r="775" spans="2:4" x14ac:dyDescent="0.2">
      <c r="B775" s="14"/>
      <c r="C775" s="34"/>
      <c r="D775" s="34"/>
    </row>
    <row r="776" spans="2:4" x14ac:dyDescent="0.2">
      <c r="B776" s="14"/>
      <c r="C776" s="34"/>
      <c r="D776" s="34"/>
    </row>
    <row r="777" spans="2:4" x14ac:dyDescent="0.2">
      <c r="B777" s="14"/>
      <c r="C777" s="34"/>
      <c r="D777" s="34"/>
    </row>
    <row r="778" spans="2:4" x14ac:dyDescent="0.2">
      <c r="B778" s="14"/>
      <c r="C778" s="34"/>
      <c r="D778" s="34"/>
    </row>
    <row r="779" spans="2:4" x14ac:dyDescent="0.2">
      <c r="B779" s="14"/>
      <c r="C779" s="34"/>
      <c r="D779" s="34"/>
    </row>
    <row r="780" spans="2:4" x14ac:dyDescent="0.2">
      <c r="B780" s="14"/>
      <c r="C780" s="34"/>
      <c r="D780" s="34"/>
    </row>
    <row r="781" spans="2:4" x14ac:dyDescent="0.2">
      <c r="B781" s="14"/>
      <c r="C781" s="34"/>
      <c r="D781" s="34"/>
    </row>
    <row r="782" spans="2:4" x14ac:dyDescent="0.2">
      <c r="B782" s="14"/>
      <c r="C782" s="34"/>
      <c r="D782" s="34"/>
    </row>
    <row r="783" spans="2:4" x14ac:dyDescent="0.2">
      <c r="B783" s="14"/>
      <c r="C783" s="34"/>
      <c r="D783" s="34"/>
    </row>
    <row r="784" spans="2:4" x14ac:dyDescent="0.2">
      <c r="B784" s="14"/>
      <c r="C784" s="34"/>
      <c r="D784" s="34"/>
    </row>
    <row r="785" spans="2:4" x14ac:dyDescent="0.2">
      <c r="B785" s="14"/>
      <c r="C785" s="34"/>
      <c r="D785" s="34"/>
    </row>
    <row r="786" spans="2:4" x14ac:dyDescent="0.2">
      <c r="B786" s="14"/>
      <c r="C786" s="34"/>
      <c r="D786" s="34"/>
    </row>
    <row r="787" spans="2:4" x14ac:dyDescent="0.2">
      <c r="B787" s="14"/>
      <c r="C787" s="34"/>
      <c r="D787" s="34"/>
    </row>
    <row r="788" spans="2:4" x14ac:dyDescent="0.2">
      <c r="B788" s="14"/>
      <c r="C788" s="34"/>
      <c r="D788" s="34"/>
    </row>
    <row r="789" spans="2:4" x14ac:dyDescent="0.2">
      <c r="B789" s="14"/>
      <c r="C789" s="34"/>
      <c r="D789" s="34"/>
    </row>
    <row r="790" spans="2:4" x14ac:dyDescent="0.2">
      <c r="B790" s="14"/>
      <c r="C790" s="34"/>
      <c r="D790" s="34"/>
    </row>
    <row r="791" spans="2:4" x14ac:dyDescent="0.2">
      <c r="B791" s="14"/>
      <c r="C791" s="34"/>
      <c r="D791" s="34"/>
    </row>
    <row r="792" spans="2:4" x14ac:dyDescent="0.2">
      <c r="B792" s="14"/>
      <c r="C792" s="34"/>
      <c r="D792" s="34"/>
    </row>
    <row r="793" spans="2:4" x14ac:dyDescent="0.2">
      <c r="B793" s="14"/>
      <c r="C793" s="34"/>
      <c r="D793" s="34"/>
    </row>
    <row r="794" spans="2:4" x14ac:dyDescent="0.2">
      <c r="B794" s="14"/>
      <c r="C794" s="34"/>
      <c r="D794" s="34"/>
    </row>
    <row r="795" spans="2:4" x14ac:dyDescent="0.2">
      <c r="B795" s="14"/>
      <c r="C795" s="34"/>
      <c r="D795" s="34"/>
    </row>
    <row r="796" spans="2:4" x14ac:dyDescent="0.2">
      <c r="B796" s="14"/>
      <c r="C796" s="34"/>
      <c r="D796" s="34"/>
    </row>
    <row r="797" spans="2:4" x14ac:dyDescent="0.2">
      <c r="B797" s="14"/>
      <c r="C797" s="34"/>
      <c r="D797" s="34"/>
    </row>
    <row r="798" spans="2:4" x14ac:dyDescent="0.2">
      <c r="B798" s="14"/>
      <c r="C798" s="34"/>
      <c r="D798" s="34"/>
    </row>
    <row r="799" spans="2:4" x14ac:dyDescent="0.2">
      <c r="B799" s="14"/>
      <c r="C799" s="34"/>
      <c r="D799" s="34"/>
    </row>
    <row r="800" spans="2:4" x14ac:dyDescent="0.2">
      <c r="B800" s="14"/>
      <c r="C800" s="34"/>
      <c r="D800" s="34"/>
    </row>
    <row r="801" spans="2:4" x14ac:dyDescent="0.2">
      <c r="B801" s="14"/>
      <c r="C801" s="34"/>
      <c r="D801" s="34"/>
    </row>
    <row r="802" spans="2:4" x14ac:dyDescent="0.2">
      <c r="B802" s="14"/>
      <c r="C802" s="34"/>
      <c r="D802" s="34"/>
    </row>
    <row r="803" spans="2:4" x14ac:dyDescent="0.2">
      <c r="B803" s="14"/>
      <c r="C803" s="34"/>
      <c r="D803" s="34"/>
    </row>
    <row r="804" spans="2:4" x14ac:dyDescent="0.2">
      <c r="B804" s="14"/>
      <c r="C804" s="34"/>
      <c r="D804" s="34"/>
    </row>
    <row r="805" spans="2:4" x14ac:dyDescent="0.2">
      <c r="B805" s="14"/>
      <c r="C805" s="34"/>
      <c r="D805" s="34"/>
    </row>
    <row r="806" spans="2:4" x14ac:dyDescent="0.2">
      <c r="B806" s="14"/>
      <c r="C806" s="34"/>
      <c r="D806" s="34"/>
    </row>
    <row r="807" spans="2:4" x14ac:dyDescent="0.2">
      <c r="B807" s="14"/>
      <c r="C807" s="34"/>
      <c r="D807" s="34"/>
    </row>
    <row r="808" spans="2:4" x14ac:dyDescent="0.2">
      <c r="B808" s="14"/>
      <c r="C808" s="34"/>
      <c r="D808" s="34"/>
    </row>
    <row r="809" spans="2:4" x14ac:dyDescent="0.2">
      <c r="B809" s="14"/>
      <c r="C809" s="34"/>
      <c r="D809" s="34"/>
    </row>
    <row r="810" spans="2:4" x14ac:dyDescent="0.2">
      <c r="B810" s="14"/>
      <c r="C810" s="34"/>
      <c r="D810" s="34"/>
    </row>
    <row r="811" spans="2:4" x14ac:dyDescent="0.2">
      <c r="B811" s="14"/>
      <c r="C811" s="34"/>
      <c r="D811" s="34"/>
    </row>
    <row r="812" spans="2:4" x14ac:dyDescent="0.2">
      <c r="B812" s="14"/>
      <c r="C812" s="34"/>
      <c r="D812" s="34"/>
    </row>
    <row r="813" spans="2:4" x14ac:dyDescent="0.2">
      <c r="B813" s="14"/>
      <c r="C813" s="34"/>
      <c r="D813" s="34"/>
    </row>
    <row r="814" spans="2:4" x14ac:dyDescent="0.2">
      <c r="B814" s="14"/>
      <c r="C814" s="34"/>
      <c r="D814" s="34"/>
    </row>
    <row r="815" spans="2:4" x14ac:dyDescent="0.2">
      <c r="B815" s="14"/>
      <c r="C815" s="34"/>
      <c r="D815" s="34"/>
    </row>
    <row r="816" spans="2:4" x14ac:dyDescent="0.2">
      <c r="B816" s="14"/>
      <c r="C816" s="34"/>
      <c r="D816" s="34"/>
    </row>
    <row r="817" spans="2:4" x14ac:dyDescent="0.2">
      <c r="B817" s="14"/>
      <c r="C817" s="34"/>
      <c r="D817" s="34"/>
    </row>
    <row r="818" spans="2:4" x14ac:dyDescent="0.2">
      <c r="B818" s="14"/>
      <c r="C818" s="34"/>
      <c r="D818" s="34"/>
    </row>
    <row r="819" spans="2:4" x14ac:dyDescent="0.2">
      <c r="B819" s="14"/>
      <c r="C819" s="34"/>
      <c r="D819" s="34"/>
    </row>
    <row r="820" spans="2:4" x14ac:dyDescent="0.2">
      <c r="B820" s="14"/>
      <c r="C820" s="34"/>
      <c r="D820" s="34"/>
    </row>
    <row r="821" spans="2:4" x14ac:dyDescent="0.2">
      <c r="B821" s="14"/>
      <c r="C821" s="34"/>
      <c r="D821" s="34"/>
    </row>
    <row r="822" spans="2:4" x14ac:dyDescent="0.2">
      <c r="B822" s="14"/>
      <c r="C822" s="34"/>
      <c r="D822" s="34"/>
    </row>
    <row r="823" spans="2:4" x14ac:dyDescent="0.2">
      <c r="B823" s="14"/>
      <c r="C823" s="34"/>
      <c r="D823" s="34"/>
    </row>
    <row r="824" spans="2:4" x14ac:dyDescent="0.2">
      <c r="B824" s="14"/>
      <c r="C824" s="34"/>
      <c r="D824" s="34"/>
    </row>
    <row r="825" spans="2:4" x14ac:dyDescent="0.2">
      <c r="B825" s="14"/>
      <c r="C825" s="34"/>
      <c r="D825" s="34"/>
    </row>
    <row r="826" spans="2:4" x14ac:dyDescent="0.2">
      <c r="B826" s="14"/>
      <c r="C826" s="34"/>
      <c r="D826" s="34"/>
    </row>
    <row r="827" spans="2:4" x14ac:dyDescent="0.2">
      <c r="B827" s="14"/>
      <c r="C827" s="34"/>
      <c r="D827" s="34"/>
    </row>
    <row r="828" spans="2:4" x14ac:dyDescent="0.2">
      <c r="B828" s="14"/>
      <c r="C828" s="34"/>
      <c r="D828" s="34"/>
    </row>
    <row r="829" spans="2:4" x14ac:dyDescent="0.2">
      <c r="B829" s="14"/>
      <c r="C829" s="34"/>
      <c r="D829" s="34"/>
    </row>
    <row r="830" spans="2:4" x14ac:dyDescent="0.2">
      <c r="B830" s="14"/>
      <c r="C830" s="34"/>
      <c r="D830" s="34"/>
    </row>
    <row r="831" spans="2:4" x14ac:dyDescent="0.2">
      <c r="B831" s="14"/>
      <c r="C831" s="34"/>
      <c r="D831" s="34"/>
    </row>
    <row r="832" spans="2:4" x14ac:dyDescent="0.2">
      <c r="B832" s="14"/>
      <c r="C832" s="34"/>
      <c r="D832" s="34"/>
    </row>
    <row r="833" spans="2:4" x14ac:dyDescent="0.2">
      <c r="B833" s="14"/>
      <c r="C833" s="34"/>
      <c r="D833" s="34"/>
    </row>
    <row r="834" spans="2:4" x14ac:dyDescent="0.2">
      <c r="B834" s="14"/>
      <c r="C834" s="34"/>
      <c r="D834" s="34"/>
    </row>
    <row r="835" spans="2:4" x14ac:dyDescent="0.2">
      <c r="B835" s="14"/>
      <c r="C835" s="34"/>
      <c r="D835" s="34"/>
    </row>
    <row r="836" spans="2:4" x14ac:dyDescent="0.2">
      <c r="B836" s="14"/>
      <c r="C836" s="34"/>
      <c r="D836" s="34"/>
    </row>
    <row r="837" spans="2:4" x14ac:dyDescent="0.2">
      <c r="B837" s="14"/>
      <c r="C837" s="34"/>
      <c r="D837" s="34"/>
    </row>
    <row r="838" spans="2:4" x14ac:dyDescent="0.2">
      <c r="B838" s="14"/>
      <c r="C838" s="34"/>
      <c r="D838" s="34"/>
    </row>
    <row r="839" spans="2:4" x14ac:dyDescent="0.2">
      <c r="B839" s="14"/>
      <c r="C839" s="34"/>
      <c r="D839" s="34"/>
    </row>
    <row r="840" spans="2:4" x14ac:dyDescent="0.2">
      <c r="B840" s="14"/>
      <c r="C840" s="34"/>
      <c r="D840" s="34"/>
    </row>
    <row r="841" spans="2:4" x14ac:dyDescent="0.2">
      <c r="B841" s="14"/>
      <c r="C841" s="34"/>
      <c r="D841" s="34"/>
    </row>
    <row r="842" spans="2:4" x14ac:dyDescent="0.2">
      <c r="B842" s="14"/>
      <c r="C842" s="34"/>
      <c r="D842" s="34"/>
    </row>
    <row r="843" spans="2:4" x14ac:dyDescent="0.2">
      <c r="B843" s="14"/>
      <c r="C843" s="34"/>
      <c r="D843" s="34"/>
    </row>
    <row r="844" spans="2:4" x14ac:dyDescent="0.2">
      <c r="B844" s="14"/>
      <c r="C844" s="34"/>
      <c r="D844" s="34"/>
    </row>
    <row r="845" spans="2:4" x14ac:dyDescent="0.2">
      <c r="B845" s="14"/>
      <c r="C845" s="34"/>
      <c r="D845" s="34"/>
    </row>
    <row r="846" spans="2:4" x14ac:dyDescent="0.2">
      <c r="B846" s="14"/>
      <c r="C846" s="34"/>
      <c r="D846" s="34"/>
    </row>
    <row r="847" spans="2:4" x14ac:dyDescent="0.2">
      <c r="B847" s="14"/>
      <c r="C847" s="34"/>
      <c r="D847" s="34"/>
    </row>
    <row r="848" spans="2:4" x14ac:dyDescent="0.2">
      <c r="B848" s="14"/>
      <c r="C848" s="34"/>
      <c r="D848" s="34"/>
    </row>
    <row r="849" spans="2:4" x14ac:dyDescent="0.2">
      <c r="B849" s="14"/>
      <c r="C849" s="34"/>
      <c r="D849" s="34"/>
    </row>
    <row r="850" spans="2:4" x14ac:dyDescent="0.2">
      <c r="B850" s="14"/>
      <c r="C850" s="34"/>
      <c r="D850" s="34"/>
    </row>
    <row r="851" spans="2:4" x14ac:dyDescent="0.2">
      <c r="B851" s="14"/>
      <c r="C851" s="34"/>
      <c r="D851" s="34"/>
    </row>
    <row r="852" spans="2:4" x14ac:dyDescent="0.2">
      <c r="B852" s="14"/>
      <c r="C852" s="34"/>
      <c r="D852" s="34"/>
    </row>
    <row r="853" spans="2:4" x14ac:dyDescent="0.2">
      <c r="B853" s="14"/>
      <c r="C853" s="34"/>
      <c r="D853" s="34"/>
    </row>
    <row r="854" spans="2:4" x14ac:dyDescent="0.2">
      <c r="B854" s="14"/>
      <c r="C854" s="34"/>
      <c r="D854" s="34"/>
    </row>
    <row r="855" spans="2:4" x14ac:dyDescent="0.2">
      <c r="B855" s="14"/>
      <c r="C855" s="34"/>
      <c r="D855" s="34"/>
    </row>
    <row r="856" spans="2:4" x14ac:dyDescent="0.2">
      <c r="B856" s="14"/>
      <c r="C856" s="34"/>
      <c r="D856" s="34"/>
    </row>
    <row r="857" spans="2:4" x14ac:dyDescent="0.2">
      <c r="B857" s="14"/>
      <c r="C857" s="34"/>
      <c r="D857" s="34"/>
    </row>
    <row r="858" spans="2:4" x14ac:dyDescent="0.2">
      <c r="B858" s="14"/>
      <c r="C858" s="34"/>
      <c r="D858" s="34"/>
    </row>
    <row r="859" spans="2:4" x14ac:dyDescent="0.2">
      <c r="B859" s="14"/>
      <c r="C859" s="34"/>
      <c r="D859" s="34"/>
    </row>
    <row r="860" spans="2:4" x14ac:dyDescent="0.2">
      <c r="B860" s="14"/>
      <c r="C860" s="34"/>
      <c r="D860" s="34"/>
    </row>
    <row r="861" spans="2:4" x14ac:dyDescent="0.2">
      <c r="B861" s="14"/>
      <c r="C861" s="34"/>
      <c r="D861" s="34"/>
    </row>
    <row r="862" spans="2:4" x14ac:dyDescent="0.2">
      <c r="B862" s="14"/>
      <c r="C862" s="34"/>
      <c r="D862" s="34"/>
    </row>
    <row r="863" spans="2:4" x14ac:dyDescent="0.2">
      <c r="B863" s="14"/>
      <c r="C863" s="34"/>
      <c r="D863" s="34"/>
    </row>
    <row r="864" spans="2:4" x14ac:dyDescent="0.2">
      <c r="B864" s="14"/>
      <c r="C864" s="34"/>
      <c r="D864" s="34"/>
    </row>
    <row r="865" spans="2:4" x14ac:dyDescent="0.2">
      <c r="B865" s="14"/>
      <c r="C865" s="34"/>
      <c r="D865" s="34"/>
    </row>
    <row r="866" spans="2:4" x14ac:dyDescent="0.2">
      <c r="B866" s="14"/>
      <c r="C866" s="34"/>
      <c r="D866" s="34"/>
    </row>
    <row r="867" spans="2:4" x14ac:dyDescent="0.2">
      <c r="B867" s="14"/>
      <c r="C867" s="34"/>
      <c r="D867" s="34"/>
    </row>
    <row r="868" spans="2:4" x14ac:dyDescent="0.2">
      <c r="B868" s="14"/>
      <c r="C868" s="34"/>
      <c r="D868" s="34"/>
    </row>
    <row r="869" spans="2:4" x14ac:dyDescent="0.2">
      <c r="B869" s="14"/>
      <c r="C869" s="34"/>
      <c r="D869" s="34"/>
    </row>
    <row r="870" spans="2:4" x14ac:dyDescent="0.2">
      <c r="B870" s="14"/>
      <c r="C870" s="34"/>
      <c r="D870" s="34"/>
    </row>
    <row r="871" spans="2:4" x14ac:dyDescent="0.2">
      <c r="B871" s="14"/>
      <c r="C871" s="34"/>
      <c r="D871" s="34"/>
    </row>
    <row r="872" spans="2:4" x14ac:dyDescent="0.2">
      <c r="B872" s="14"/>
      <c r="C872" s="34"/>
      <c r="D872" s="34"/>
    </row>
    <row r="873" spans="2:4" x14ac:dyDescent="0.2">
      <c r="B873" s="14"/>
      <c r="C873" s="34"/>
      <c r="D873" s="34"/>
    </row>
    <row r="874" spans="2:4" x14ac:dyDescent="0.2">
      <c r="B874" s="14"/>
      <c r="C874" s="34"/>
      <c r="D874" s="34"/>
    </row>
    <row r="875" spans="2:4" x14ac:dyDescent="0.2">
      <c r="B875" s="14"/>
      <c r="C875" s="34"/>
      <c r="D875" s="34"/>
    </row>
    <row r="876" spans="2:4" x14ac:dyDescent="0.2">
      <c r="B876" s="14"/>
      <c r="C876" s="34"/>
      <c r="D876" s="34"/>
    </row>
    <row r="877" spans="2:4" x14ac:dyDescent="0.2">
      <c r="B877" s="14"/>
      <c r="C877" s="34"/>
      <c r="D877" s="34"/>
    </row>
    <row r="878" spans="2:4" x14ac:dyDescent="0.2">
      <c r="B878" s="14"/>
      <c r="C878" s="34"/>
      <c r="D878" s="34"/>
    </row>
    <row r="879" spans="2:4" x14ac:dyDescent="0.2">
      <c r="B879" s="14"/>
      <c r="C879" s="34"/>
      <c r="D879" s="34"/>
    </row>
    <row r="880" spans="2:4" x14ac:dyDescent="0.2">
      <c r="B880" s="14"/>
      <c r="C880" s="34"/>
      <c r="D880" s="34"/>
    </row>
    <row r="881" spans="2:4" x14ac:dyDescent="0.2">
      <c r="B881" s="14"/>
      <c r="C881" s="34"/>
      <c r="D881" s="34"/>
    </row>
    <row r="882" spans="2:4" x14ac:dyDescent="0.2">
      <c r="B882" s="14"/>
      <c r="C882" s="34"/>
      <c r="D882" s="34"/>
    </row>
    <row r="883" spans="2:4" x14ac:dyDescent="0.2">
      <c r="B883" s="14"/>
      <c r="C883" s="34"/>
      <c r="D883" s="34"/>
    </row>
    <row r="884" spans="2:4" x14ac:dyDescent="0.2">
      <c r="B884" s="14"/>
      <c r="C884" s="34"/>
      <c r="D884" s="34"/>
    </row>
    <row r="885" spans="2:4" x14ac:dyDescent="0.2">
      <c r="B885" s="14"/>
      <c r="C885" s="34"/>
      <c r="D885" s="34"/>
    </row>
    <row r="886" spans="2:4" x14ac:dyDescent="0.2">
      <c r="B886" s="14"/>
      <c r="C886" s="34"/>
      <c r="D886" s="34"/>
    </row>
    <row r="887" spans="2:4" x14ac:dyDescent="0.2">
      <c r="B887" s="14"/>
      <c r="C887" s="34"/>
      <c r="D887" s="34"/>
    </row>
    <row r="888" spans="2:4" x14ac:dyDescent="0.2">
      <c r="B888" s="14"/>
      <c r="C888" s="34"/>
      <c r="D888" s="34"/>
    </row>
    <row r="889" spans="2:4" x14ac:dyDescent="0.2">
      <c r="B889" s="14"/>
      <c r="C889" s="34"/>
      <c r="D889" s="34"/>
    </row>
    <row r="890" spans="2:4" x14ac:dyDescent="0.2">
      <c r="B890" s="14"/>
      <c r="C890" s="34"/>
      <c r="D890" s="34"/>
    </row>
    <row r="891" spans="2:4" x14ac:dyDescent="0.2">
      <c r="B891" s="14"/>
      <c r="C891" s="34"/>
      <c r="D891" s="34"/>
    </row>
    <row r="892" spans="2:4" x14ac:dyDescent="0.2">
      <c r="B892" s="14"/>
      <c r="C892" s="34"/>
      <c r="D892" s="34"/>
    </row>
    <row r="893" spans="2:4" x14ac:dyDescent="0.2">
      <c r="B893" s="14"/>
      <c r="C893" s="34"/>
      <c r="D893" s="34"/>
    </row>
    <row r="894" spans="2:4" x14ac:dyDescent="0.2">
      <c r="B894" s="14"/>
      <c r="C894" s="34"/>
      <c r="D894" s="34"/>
    </row>
    <row r="895" spans="2:4" x14ac:dyDescent="0.2">
      <c r="B895" s="14"/>
      <c r="C895" s="34"/>
      <c r="D895" s="34"/>
    </row>
    <row r="896" spans="2:4" x14ac:dyDescent="0.2">
      <c r="B896" s="14"/>
      <c r="C896" s="34"/>
      <c r="D896" s="34"/>
    </row>
    <row r="897" spans="2:4" x14ac:dyDescent="0.2">
      <c r="B897" s="14"/>
      <c r="C897" s="34"/>
      <c r="D897" s="34"/>
    </row>
    <row r="898" spans="2:4" x14ac:dyDescent="0.2">
      <c r="B898" s="14"/>
      <c r="C898" s="34"/>
      <c r="D898" s="34"/>
    </row>
    <row r="899" spans="2:4" x14ac:dyDescent="0.2">
      <c r="B899" s="14"/>
      <c r="C899" s="34"/>
      <c r="D899" s="34"/>
    </row>
    <row r="900" spans="2:4" x14ac:dyDescent="0.2">
      <c r="B900" s="14"/>
      <c r="C900" s="34"/>
      <c r="D900" s="34"/>
    </row>
    <row r="901" spans="2:4" x14ac:dyDescent="0.2">
      <c r="B901" s="14"/>
      <c r="C901" s="34"/>
      <c r="D901" s="34"/>
    </row>
    <row r="902" spans="2:4" x14ac:dyDescent="0.2">
      <c r="B902" s="14"/>
      <c r="C902" s="34"/>
      <c r="D902" s="34"/>
    </row>
    <row r="903" spans="2:4" x14ac:dyDescent="0.2">
      <c r="B903" s="14"/>
      <c r="C903" s="34"/>
      <c r="D903" s="34"/>
    </row>
    <row r="904" spans="2:4" x14ac:dyDescent="0.2">
      <c r="B904" s="14"/>
      <c r="C904" s="34"/>
      <c r="D904" s="34"/>
    </row>
    <row r="905" spans="2:4" x14ac:dyDescent="0.2">
      <c r="B905" s="14"/>
      <c r="C905" s="34"/>
      <c r="D905" s="34"/>
    </row>
    <row r="906" spans="2:4" x14ac:dyDescent="0.2">
      <c r="B906" s="14"/>
      <c r="C906" s="34"/>
      <c r="D906" s="34"/>
    </row>
    <row r="907" spans="2:4" x14ac:dyDescent="0.2">
      <c r="B907" s="14"/>
      <c r="C907" s="34"/>
      <c r="D907" s="34"/>
    </row>
    <row r="908" spans="2:4" x14ac:dyDescent="0.2">
      <c r="B908" s="14"/>
      <c r="C908" s="34"/>
      <c r="D908" s="34"/>
    </row>
    <row r="909" spans="2:4" x14ac:dyDescent="0.2">
      <c r="B909" s="14"/>
      <c r="C909" s="34"/>
      <c r="D909" s="34"/>
    </row>
    <row r="910" spans="2:4" x14ac:dyDescent="0.2">
      <c r="B910" s="14"/>
      <c r="C910" s="34"/>
      <c r="D910" s="34"/>
    </row>
    <row r="911" spans="2:4" x14ac:dyDescent="0.2">
      <c r="B911" s="14"/>
      <c r="C911" s="34"/>
      <c r="D911" s="34"/>
    </row>
    <row r="912" spans="2:4" x14ac:dyDescent="0.2">
      <c r="B912" s="14"/>
      <c r="C912" s="34"/>
      <c r="D912" s="34"/>
    </row>
    <row r="913" spans="2:4" x14ac:dyDescent="0.2">
      <c r="B913" s="14"/>
      <c r="C913" s="34"/>
      <c r="D913" s="34"/>
    </row>
    <row r="914" spans="2:4" x14ac:dyDescent="0.2">
      <c r="B914" s="14"/>
      <c r="C914" s="34"/>
      <c r="D914" s="34"/>
    </row>
    <row r="915" spans="2:4" x14ac:dyDescent="0.2">
      <c r="B915" s="14"/>
      <c r="C915" s="34"/>
      <c r="D915" s="34"/>
    </row>
    <row r="916" spans="2:4" x14ac:dyDescent="0.2">
      <c r="B916" s="14"/>
      <c r="C916" s="34"/>
      <c r="D916" s="34"/>
    </row>
    <row r="917" spans="2:4" x14ac:dyDescent="0.2">
      <c r="B917" s="14"/>
      <c r="C917" s="34"/>
      <c r="D917" s="34"/>
    </row>
    <row r="918" spans="2:4" x14ac:dyDescent="0.2">
      <c r="B918" s="14"/>
      <c r="C918" s="34"/>
      <c r="D918" s="34"/>
    </row>
    <row r="919" spans="2:4" x14ac:dyDescent="0.2">
      <c r="B919" s="14"/>
      <c r="C919" s="34"/>
      <c r="D919" s="34"/>
    </row>
    <row r="920" spans="2:4" x14ac:dyDescent="0.2">
      <c r="B920" s="14"/>
      <c r="C920" s="34"/>
      <c r="D920" s="34"/>
    </row>
    <row r="921" spans="2:4" x14ac:dyDescent="0.2">
      <c r="B921" s="14"/>
      <c r="C921" s="34"/>
      <c r="D921" s="34"/>
    </row>
    <row r="922" spans="2:4" x14ac:dyDescent="0.2">
      <c r="B922" s="14"/>
      <c r="C922" s="34"/>
      <c r="D922" s="34"/>
    </row>
    <row r="923" spans="2:4" x14ac:dyDescent="0.2">
      <c r="B923" s="14"/>
      <c r="C923" s="34"/>
      <c r="D923" s="34"/>
    </row>
    <row r="924" spans="2:4" x14ac:dyDescent="0.2">
      <c r="B924" s="14"/>
      <c r="C924" s="34"/>
      <c r="D924" s="34"/>
    </row>
    <row r="925" spans="2:4" x14ac:dyDescent="0.2">
      <c r="B925" s="14"/>
      <c r="C925" s="34"/>
      <c r="D925" s="34"/>
    </row>
    <row r="926" spans="2:4" x14ac:dyDescent="0.2">
      <c r="B926" s="14"/>
      <c r="C926" s="34"/>
      <c r="D926" s="34"/>
    </row>
    <row r="927" spans="2:4" x14ac:dyDescent="0.2">
      <c r="B927" s="14"/>
      <c r="C927" s="34"/>
      <c r="D927" s="34"/>
    </row>
    <row r="928" spans="2:4" x14ac:dyDescent="0.2">
      <c r="B928" s="14"/>
      <c r="C928" s="34"/>
      <c r="D928" s="34"/>
    </row>
    <row r="929" spans="2:4" x14ac:dyDescent="0.2">
      <c r="B929" s="14"/>
      <c r="C929" s="34"/>
      <c r="D929" s="34"/>
    </row>
    <row r="930" spans="2:4" x14ac:dyDescent="0.2">
      <c r="B930" s="14"/>
      <c r="C930" s="34"/>
      <c r="D930" s="34"/>
    </row>
    <row r="931" spans="2:4" x14ac:dyDescent="0.2">
      <c r="B931" s="14"/>
      <c r="C931" s="34"/>
      <c r="D931" s="34"/>
    </row>
    <row r="932" spans="2:4" x14ac:dyDescent="0.2">
      <c r="B932" s="14"/>
      <c r="C932" s="34"/>
      <c r="D932" s="34"/>
    </row>
    <row r="933" spans="2:4" x14ac:dyDescent="0.2">
      <c r="B933" s="14"/>
      <c r="C933" s="34"/>
      <c r="D933" s="34"/>
    </row>
    <row r="934" spans="2:4" x14ac:dyDescent="0.2">
      <c r="B934" s="14"/>
      <c r="C934" s="34"/>
      <c r="D934" s="34"/>
    </row>
    <row r="935" spans="2:4" x14ac:dyDescent="0.2">
      <c r="B935" s="14"/>
      <c r="C935" s="34"/>
      <c r="D935" s="34"/>
    </row>
    <row r="936" spans="2:4" x14ac:dyDescent="0.2">
      <c r="B936" s="14"/>
      <c r="C936" s="34"/>
      <c r="D936" s="34"/>
    </row>
    <row r="937" spans="2:4" x14ac:dyDescent="0.2">
      <c r="B937" s="14"/>
      <c r="C937" s="34"/>
      <c r="D937" s="34"/>
    </row>
    <row r="938" spans="2:4" x14ac:dyDescent="0.2">
      <c r="B938" s="14"/>
      <c r="C938" s="34"/>
      <c r="D938" s="34"/>
    </row>
    <row r="939" spans="2:4" x14ac:dyDescent="0.2">
      <c r="B939" s="14"/>
      <c r="C939" s="34"/>
      <c r="D939" s="34"/>
    </row>
    <row r="940" spans="2:4" x14ac:dyDescent="0.2">
      <c r="B940" s="14"/>
      <c r="C940" s="34"/>
      <c r="D940" s="34"/>
    </row>
    <row r="941" spans="2:4" x14ac:dyDescent="0.2">
      <c r="B941" s="14"/>
      <c r="C941" s="34"/>
      <c r="D941" s="34"/>
    </row>
    <row r="942" spans="2:4" x14ac:dyDescent="0.2">
      <c r="B942" s="14"/>
      <c r="C942" s="34"/>
      <c r="D942" s="34"/>
    </row>
    <row r="943" spans="2:4" x14ac:dyDescent="0.2">
      <c r="B943" s="14"/>
      <c r="C943" s="34"/>
      <c r="D943" s="34"/>
    </row>
    <row r="944" spans="2:4" x14ac:dyDescent="0.2">
      <c r="B944" s="14"/>
      <c r="C944" s="34"/>
      <c r="D944" s="34"/>
    </row>
    <row r="945" spans="2:4" x14ac:dyDescent="0.2">
      <c r="B945" s="14"/>
      <c r="C945" s="34"/>
      <c r="D945" s="34"/>
    </row>
    <row r="946" spans="2:4" x14ac:dyDescent="0.2">
      <c r="B946" s="14"/>
      <c r="C946" s="34"/>
      <c r="D946" s="34"/>
    </row>
    <row r="947" spans="2:4" x14ac:dyDescent="0.2">
      <c r="B947" s="14"/>
      <c r="C947" s="34"/>
      <c r="D947" s="34"/>
    </row>
    <row r="948" spans="2:4" x14ac:dyDescent="0.2">
      <c r="B948" s="14"/>
      <c r="C948" s="34"/>
      <c r="D948" s="34"/>
    </row>
    <row r="949" spans="2:4" x14ac:dyDescent="0.2">
      <c r="B949" s="14"/>
      <c r="C949" s="34"/>
      <c r="D949" s="34"/>
    </row>
    <row r="950" spans="2:4" x14ac:dyDescent="0.2">
      <c r="B950" s="14"/>
      <c r="C950" s="34"/>
      <c r="D950" s="34"/>
    </row>
    <row r="951" spans="2:4" x14ac:dyDescent="0.2">
      <c r="B951" s="14"/>
      <c r="C951" s="34"/>
      <c r="D951" s="34"/>
    </row>
    <row r="952" spans="2:4" x14ac:dyDescent="0.2">
      <c r="B952" s="14"/>
      <c r="C952" s="34"/>
      <c r="D952" s="34"/>
    </row>
    <row r="953" spans="2:4" x14ac:dyDescent="0.2">
      <c r="B953" s="14"/>
      <c r="C953" s="34"/>
      <c r="D953" s="34"/>
    </row>
    <row r="954" spans="2:4" x14ac:dyDescent="0.2">
      <c r="B954" s="14"/>
      <c r="C954" s="34"/>
      <c r="D954" s="34"/>
    </row>
    <row r="955" spans="2:4" x14ac:dyDescent="0.2">
      <c r="B955" s="14"/>
      <c r="C955" s="34"/>
      <c r="D955" s="34"/>
    </row>
    <row r="956" spans="2:4" x14ac:dyDescent="0.2">
      <c r="B956" s="14"/>
      <c r="C956" s="34"/>
      <c r="D956" s="34"/>
    </row>
    <row r="957" spans="2:4" x14ac:dyDescent="0.2">
      <c r="B957" s="14"/>
      <c r="C957" s="34"/>
      <c r="D957" s="34"/>
    </row>
    <row r="958" spans="2:4" x14ac:dyDescent="0.2">
      <c r="B958" s="14"/>
      <c r="C958" s="34"/>
      <c r="D958" s="34"/>
    </row>
    <row r="959" spans="2:4" x14ac:dyDescent="0.2">
      <c r="B959" s="14"/>
      <c r="C959" s="34"/>
      <c r="D959" s="34"/>
    </row>
    <row r="960" spans="2:4" x14ac:dyDescent="0.2">
      <c r="B960" s="14"/>
      <c r="C960" s="34"/>
      <c r="D960" s="34"/>
    </row>
    <row r="961" spans="2:4" x14ac:dyDescent="0.2">
      <c r="B961" s="14"/>
      <c r="C961" s="34"/>
      <c r="D961" s="34"/>
    </row>
    <row r="962" spans="2:4" x14ac:dyDescent="0.2">
      <c r="B962" s="14"/>
      <c r="C962" s="34"/>
      <c r="D962" s="34"/>
    </row>
    <row r="963" spans="2:4" x14ac:dyDescent="0.2">
      <c r="B963" s="14"/>
      <c r="C963" s="34"/>
      <c r="D963" s="34"/>
    </row>
    <row r="964" spans="2:4" x14ac:dyDescent="0.2">
      <c r="B964" s="14"/>
      <c r="C964" s="34"/>
      <c r="D964" s="34"/>
    </row>
    <row r="965" spans="2:4" x14ac:dyDescent="0.2">
      <c r="B965" s="14"/>
      <c r="C965" s="34"/>
      <c r="D965" s="34"/>
    </row>
  </sheetData>
  <mergeCells count="2">
    <mergeCell ref="G3:H3"/>
    <mergeCell ref="A5:H5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'2'!Заголовки_для_печати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62</cp:lastModifiedBy>
  <cp:lastPrinted>2022-12-07T07:35:29Z</cp:lastPrinted>
  <dcterms:created xsi:type="dcterms:W3CDTF">2002-03-11T10:22:12Z</dcterms:created>
  <dcterms:modified xsi:type="dcterms:W3CDTF">2022-12-09T11:32:23Z</dcterms:modified>
</cp:coreProperties>
</file>